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3"/>
  </bookViews>
  <sheets>
    <sheet name="MKS A" sheetId="1" r:id="rId1"/>
    <sheet name="MKS B" sheetId="2" r:id="rId2"/>
    <sheet name="MKS C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<sst xmlns="http://schemas.openxmlformats.org/spreadsheetml/2006/main" count="173" uniqueCount="83">
  <si>
    <t>Multifunčkční kopírovací stroj C</t>
  </si>
  <si>
    <t>Název stroje (výrobce + typ)</t>
  </si>
  <si>
    <t>Počet kusů</t>
  </si>
  <si>
    <t>Požadavek</t>
  </si>
  <si>
    <t>Barevný laserový tisk, kopírování, barevné skenování formátu A3 (technologie tisku laser (LED, HiQ LED)</t>
  </si>
  <si>
    <t>Formát předloh kopií min. v rozsahu A6-A3</t>
  </si>
  <si>
    <t>Zoom min. 25 - 400 % po krocích min. 1 %</t>
  </si>
  <si>
    <t>Rozlišení min. 600 x 600 dpi</t>
  </si>
  <si>
    <t>Rychlost kopírování minimálně 25 kopií za 1 minutu černobíle, minimálně 25 kopií barevně</t>
  </si>
  <si>
    <t>Gramáž papíru minimálně  65 - 220 g/m²</t>
  </si>
  <si>
    <t>Oboustranný duplexní tisk a kopírování</t>
  </si>
  <si>
    <t>Automatický oboustranný podavač originálů min. na 100 listů</t>
  </si>
  <si>
    <t>2 universální zásobníky papíru na min. 500 listů</t>
  </si>
  <si>
    <t>Velkokapacitní zásobník papírů minimálně 2000 ks</t>
  </si>
  <si>
    <t>Paměť min. 2 GB RAM, HD 250GB HDD</t>
  </si>
  <si>
    <t>Tiskový řadič se síťovou kartou 100 Base TX/1000BaseT, možnost napojení do sítě s provozem minimálně 100 PC</t>
  </si>
  <si>
    <t>Barevné, oboustranné skenování do emailu / FTP / BOX / SMB ( PC ) rychlost skenování A 4 minimálně 100 stran za minutu</t>
  </si>
  <si>
    <t>Čtečka karet (čipů) a rozlišení a kontrola počtu kopií dle jednotlivých uživatelů a kódů; umí číst čipové karty s technologií HID s fomátem dat Wiegand 26b</t>
  </si>
  <si>
    <t>Tiskový řadič</t>
  </si>
  <si>
    <t>Ochrana tisku před samovolným vytisknutím</t>
  </si>
  <si>
    <t>Uživatelské rozhraní – čeština</t>
  </si>
  <si>
    <t>Kompatibilita s operačním systémem MS Window XP-10, Linux</t>
  </si>
  <si>
    <t>Tiskové jazyky PCL5e, PCL6, PostScript 3</t>
  </si>
  <si>
    <t>Síťová karta USB 2.0, Ethernet (10 Base-T/100Base-TX/1000 Base-T)</t>
  </si>
  <si>
    <t>Tabulka pro výpočet ceny pro hodnocení - položkový rozpočet</t>
  </si>
  <si>
    <t>Položka</t>
  </si>
  <si>
    <t>Cena v Kč bez DPH</t>
  </si>
  <si>
    <t>Životnost v počtu kusů (počet vytisknutých stran do výměny dílu)</t>
  </si>
  <si>
    <t>Cena za dodání jednoho stroje výše uvedené specifikace (v Kč bez DPH)</t>
  </si>
  <si>
    <r>
      <t>Toner barevný - azurový (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yan) </t>
    </r>
  </si>
  <si>
    <r>
      <t>Toner barevný - žlutý (</t>
    </r>
    <r>
      <rPr>
        <b/>
        <sz val="11"/>
        <color indexed="8"/>
        <rFont val="Calibri"/>
        <family val="2"/>
      </rPr>
      <t>Y</t>
    </r>
    <r>
      <rPr>
        <sz val="11"/>
        <color theme="1"/>
        <rFont val="Calibri"/>
        <family val="2"/>
      </rPr>
      <t>ellow)</t>
    </r>
  </si>
  <si>
    <r>
      <t>Toner černý (</t>
    </r>
    <r>
      <rPr>
        <b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ey)</t>
    </r>
  </si>
  <si>
    <t xml:space="preserve">Cena obrazové jednotky válců pro černobílý tisk </t>
  </si>
  <si>
    <r>
      <t>Cena nové obrazové jednotky válců pro barevný tisk - azurový (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yan)</t>
    </r>
  </si>
  <si>
    <t xml:space="preserve">Toner barevný - purpurový (Magenta) </t>
  </si>
  <si>
    <r>
      <t>Cena nové obrazové jednotky válců pro barevný tisk - purpurový (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agenta) </t>
    </r>
  </si>
  <si>
    <r>
      <t>Cena nové obrazové jednotky válců pro barevný tisk - žlutý (</t>
    </r>
    <r>
      <rPr>
        <b/>
        <sz val="11"/>
        <color indexed="8"/>
        <rFont val="Calibri"/>
        <family val="2"/>
      </rPr>
      <t>Y</t>
    </r>
    <r>
      <rPr>
        <sz val="11"/>
        <color theme="1"/>
        <rFont val="Calibri"/>
        <family val="2"/>
      </rPr>
      <t>ellow)</t>
    </r>
  </si>
  <si>
    <t>Cena nové vývojnice pro černobílý tisk</t>
  </si>
  <si>
    <r>
      <t>Cena nové vývojnice pro barevný tisk - azurový (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yan)</t>
    </r>
  </si>
  <si>
    <r>
      <t>Cena nové vývojnice pro barevný tisk - žlutý (</t>
    </r>
    <r>
      <rPr>
        <b/>
        <sz val="11"/>
        <color indexed="8"/>
        <rFont val="Calibri"/>
        <family val="2"/>
      </rPr>
      <t>Y</t>
    </r>
    <r>
      <rPr>
        <sz val="11"/>
        <color theme="1"/>
        <rFont val="Calibri"/>
        <family val="2"/>
      </rPr>
      <t>ellow)</t>
    </r>
  </si>
  <si>
    <r>
      <t>Cena nové vývojnice pro barevný tisk - purpurový (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agenta) </t>
    </r>
  </si>
  <si>
    <t>Cena nové fixační jednotky</t>
  </si>
  <si>
    <t>Cena nového přenosového pásu</t>
  </si>
  <si>
    <t>Náklady na jednu barevnou kopii v Kč bez DPH</t>
  </si>
  <si>
    <t>Náklady na jednu černobílou kopii v Kč bez DPH</t>
  </si>
  <si>
    <t>ANO/NE</t>
  </si>
  <si>
    <t>Cena za dodání v Kč bez DPH + (250000*náklad na 1 ČB kopii v Kč bez DPH) + (50000*náklad na 1 B kopii bez DPH)</t>
  </si>
  <si>
    <t>Pořizovací cena jednoho MKS C v součtu s náklady na tisk 300.000 ks kopií</t>
  </si>
  <si>
    <t>E29+E33+E37+E41+E42</t>
  </si>
  <si>
    <t>E30+E31+E32+E34+E35+E36+E38+E39+E40+E41+E42</t>
  </si>
  <si>
    <t>Multifunčkční kopírovací stroj B s "finišerem"</t>
  </si>
  <si>
    <t>"Finišer"</t>
  </si>
  <si>
    <t>Barevný laserový tisk, kopírování, barevné skenování formátu A3                                                                           (technologie tisku laser (LED, HiQ LED)</t>
  </si>
  <si>
    <t>Čtečka karet (čipů) a rozlišení a kontrola počtu kopií dle jednotlivých uživatelů a kódů;                              umí číst čipové karty s technologií HID s fomátem dat Wiegand 26b</t>
  </si>
  <si>
    <t>Barevné, oboustranné skenování do emailu / FTP / BOX / SMB ( PC )                                                                rychlost skenování A 4 minimálně 100 stran za minutu</t>
  </si>
  <si>
    <t>Velkokapacitní zásobník papírů minimálně 2000 listů</t>
  </si>
  <si>
    <t>Třídění, minimálně možnost vytváření brožur se sešitím uprostřed (sešívání i na okraji)</t>
  </si>
  <si>
    <t>Děrování</t>
  </si>
  <si>
    <t>Výstupní zpracování dokumentů – vícepoziční sešívání, sešívání uprostřed pro tvorbu brožur, děrování 2/4 otvory,  min. 50 listů pro sešívání nahoře,  15 listů pro sešívání brožurka</t>
  </si>
  <si>
    <t>E33+E41+E45+E46+E37</t>
  </si>
  <si>
    <t>E34+E35+E36+E38+E39+E40+E42+E43+E44+E45+E46</t>
  </si>
  <si>
    <t>Multifunčkční kopírovací stroj A</t>
  </si>
  <si>
    <t>Barevný laserový tisk, kopírování, barevné skenování formátu A3                                                  (technologie tisku laser (LED, HiQ LED)</t>
  </si>
  <si>
    <t>Rychlost minimálně 40 kopií/ minutu</t>
  </si>
  <si>
    <t>Délka stroje s otevřenými zařízeními v provozu max. 160 cm</t>
  </si>
  <si>
    <t>Rychlost kopírování minimálně 40 kopií za 1 minutu černobíle, minimálně 40 kopií barevně</t>
  </si>
  <si>
    <t>Pokyny pro vyplnění</t>
  </si>
  <si>
    <t>Dodavatel je oprávněn dopňovat pouze žlutě vybarvená pole, a to jenom slovy ANO/NE v horní části tabulky, ve spodní části tabulky dodavatel doplní pouze číselné hodnoty tam uvedených cen (vždy bez DPH); doplnění slovem NE je považováno za nesplnění zadávacích podmínek a účastník může být vyřazen ze zadávacího řízení, půjde-li o vybraného dodavatele, bude vyřazen vždy.</t>
  </si>
  <si>
    <t>1.</t>
  </si>
  <si>
    <t>2.</t>
  </si>
  <si>
    <t>3.</t>
  </si>
  <si>
    <t>Při stanovení ceny pro hodnocení se nezohledňuje cena papíru.</t>
  </si>
  <si>
    <t>Modře vybarvená pole se doplní automaticky na základě vloženého vzorce a dodavatel není oprávněn do nich jakkoliv zasahovat.</t>
  </si>
  <si>
    <t>Příloha 5 ZD - Tabulka plnění minimálních technických parametrů</t>
  </si>
  <si>
    <t xml:space="preserve">Výstupní zpracování dokumentů – vícepoziční sešívání, sešívání uprostřed pro tvorbu brožur, děrování 2/4 otvory,  min. 50 listů pro sešívání nahoře,  15 listů pro sešívání </t>
  </si>
  <si>
    <t>E32+E40+E44+E45+E36</t>
  </si>
  <si>
    <t>E33+E34+E35+E37+E38+E39+E41+E42+E43+E44+E45</t>
  </si>
  <si>
    <t xml:space="preserve">4. </t>
  </si>
  <si>
    <t>Údaje, které uvede dodavatel ohledně počtu kopií na jeden toner (při 5% pokytí strany barvou) musí být v souladu s oficiálními dokumenty výrobce stroje (toneru).</t>
  </si>
  <si>
    <t>Pořizovací cena jednoho MKS A v součtu s náklady na tisk 700.000 ks kopií</t>
  </si>
  <si>
    <t>Cena za dodání v Kč bez DPH + (600000*náklad na 1 ČB kopii v Kč bez DPH) + (100000*náklad na 1 B kopii bez DPH)</t>
  </si>
  <si>
    <t>Pořizovací cena jednoho MKS B v součtu s náklady na tisk 300.000 ks kopií</t>
  </si>
  <si>
    <t>Náklady na tisk jedné strany 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</si>
</sst>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48" sqref="E48"/>
    </sheetView>
  </sheetViews>
  <sheetFormatPr defaultColWidth="9.140625" defaultRowHeight="15"/>
  <cols>
    <col min="2" max="2" width="45.7109375" style="0" customWidth="1"/>
    <col min="3" max="5" width="20.7109375" style="0" customWidth="1"/>
  </cols>
  <sheetData>
    <row r="1" spans="1:5" ht="15.75" thickBot="1">
      <c r="A1" s="23" t="s">
        <v>73</v>
      </c>
      <c r="B1" s="23"/>
      <c r="C1" s="23"/>
      <c r="D1" s="23"/>
      <c r="E1" s="23"/>
    </row>
    <row r="2" spans="2:5" ht="16.5" thickBot="1" thickTop="1">
      <c r="B2" s="24" t="s">
        <v>61</v>
      </c>
      <c r="C2" s="25"/>
      <c r="D2" s="25"/>
      <c r="E2" s="26"/>
    </row>
    <row r="3" spans="2:5" ht="15.75" thickBot="1">
      <c r="B3" s="1" t="s">
        <v>1</v>
      </c>
      <c r="C3" s="32"/>
      <c r="D3" s="32"/>
      <c r="E3" s="33"/>
    </row>
    <row r="4" spans="2:5" ht="15.75" thickBot="1">
      <c r="B4" s="27" t="s">
        <v>2</v>
      </c>
      <c r="C4" s="28"/>
      <c r="D4" s="28"/>
      <c r="E4" s="2">
        <v>4</v>
      </c>
    </row>
    <row r="5" spans="2:5" ht="15.75" thickBot="1">
      <c r="B5" s="27" t="s">
        <v>3</v>
      </c>
      <c r="C5" s="28"/>
      <c r="D5" s="28"/>
      <c r="E5" s="2" t="s">
        <v>45</v>
      </c>
    </row>
    <row r="6" spans="2:5" ht="15.75" thickBot="1">
      <c r="B6" s="20" t="s">
        <v>63</v>
      </c>
      <c r="C6" s="21"/>
      <c r="D6" s="22"/>
      <c r="E6" s="11"/>
    </row>
    <row r="7" spans="2:5" ht="15.75" thickBot="1">
      <c r="B7" s="20" t="s">
        <v>64</v>
      </c>
      <c r="C7" s="21"/>
      <c r="D7" s="22"/>
      <c r="E7" s="11"/>
    </row>
    <row r="8" spans="2:5" ht="31.5" customHeight="1" thickBot="1">
      <c r="B8" s="15" t="s">
        <v>62</v>
      </c>
      <c r="C8" s="16"/>
      <c r="D8" s="17"/>
      <c r="E8" s="12"/>
    </row>
    <row r="9" spans="2:5" ht="15.75" thickBot="1">
      <c r="B9" s="15" t="s">
        <v>5</v>
      </c>
      <c r="C9" s="16"/>
      <c r="D9" s="17"/>
      <c r="E9" s="12"/>
    </row>
    <row r="10" spans="2:5" ht="15.75" thickBot="1">
      <c r="B10" s="15" t="s">
        <v>6</v>
      </c>
      <c r="C10" s="16"/>
      <c r="D10" s="17"/>
      <c r="E10" s="12"/>
    </row>
    <row r="11" spans="2:5" ht="15.75" thickBot="1">
      <c r="B11" s="15" t="s">
        <v>7</v>
      </c>
      <c r="C11" s="16"/>
      <c r="D11" s="17"/>
      <c r="E11" s="12"/>
    </row>
    <row r="12" spans="2:5" ht="15.75" thickBot="1">
      <c r="B12" s="15" t="s">
        <v>65</v>
      </c>
      <c r="C12" s="16"/>
      <c r="D12" s="17"/>
      <c r="E12" s="12"/>
    </row>
    <row r="13" spans="2:5" ht="15.75" thickBot="1">
      <c r="B13" s="15" t="s">
        <v>9</v>
      </c>
      <c r="C13" s="16"/>
      <c r="D13" s="17"/>
      <c r="E13" s="12"/>
    </row>
    <row r="14" spans="2:5" ht="15.75" thickBot="1">
      <c r="B14" s="15" t="s">
        <v>10</v>
      </c>
      <c r="C14" s="16"/>
      <c r="D14" s="17"/>
      <c r="E14" s="12"/>
    </row>
    <row r="15" spans="2:5" ht="15.75" thickBot="1">
      <c r="B15" s="15" t="s">
        <v>11</v>
      </c>
      <c r="C15" s="16"/>
      <c r="D15" s="17"/>
      <c r="E15" s="12"/>
    </row>
    <row r="16" spans="2:5" ht="15.75" thickBot="1">
      <c r="B16" s="15" t="s">
        <v>12</v>
      </c>
      <c r="C16" s="16"/>
      <c r="D16" s="17"/>
      <c r="E16" s="12"/>
    </row>
    <row r="17" spans="2:5" ht="15.75" thickBot="1">
      <c r="B17" s="15" t="s">
        <v>13</v>
      </c>
      <c r="C17" s="16"/>
      <c r="D17" s="17"/>
      <c r="E17" s="12"/>
    </row>
    <row r="18" spans="2:5" ht="15.75" thickBot="1">
      <c r="B18" s="15" t="s">
        <v>14</v>
      </c>
      <c r="C18" s="16"/>
      <c r="D18" s="17"/>
      <c r="E18" s="12"/>
    </row>
    <row r="19" spans="2:5" ht="30.75" customHeight="1" thickBot="1">
      <c r="B19" s="15" t="s">
        <v>15</v>
      </c>
      <c r="C19" s="16"/>
      <c r="D19" s="17"/>
      <c r="E19" s="12"/>
    </row>
    <row r="20" spans="2:5" ht="30.75" customHeight="1" thickBot="1">
      <c r="B20" s="15" t="s">
        <v>16</v>
      </c>
      <c r="C20" s="16"/>
      <c r="D20" s="17"/>
      <c r="E20" s="12"/>
    </row>
    <row r="21" spans="2:5" ht="30.75" customHeight="1" thickBot="1">
      <c r="B21" s="15" t="s">
        <v>74</v>
      </c>
      <c r="C21" s="16"/>
      <c r="D21" s="17"/>
      <c r="E21" s="12"/>
    </row>
    <row r="22" spans="2:5" ht="32.25" customHeight="1" thickBot="1">
      <c r="B22" s="15" t="s">
        <v>17</v>
      </c>
      <c r="C22" s="16"/>
      <c r="D22" s="17"/>
      <c r="E22" s="12"/>
    </row>
    <row r="23" spans="2:5" ht="15.75" thickBot="1">
      <c r="B23" s="15" t="s">
        <v>18</v>
      </c>
      <c r="C23" s="16"/>
      <c r="D23" s="17"/>
      <c r="E23" s="12"/>
    </row>
    <row r="24" spans="2:5" ht="15.75" thickBot="1">
      <c r="B24" s="15" t="s">
        <v>19</v>
      </c>
      <c r="C24" s="16"/>
      <c r="D24" s="17"/>
      <c r="E24" s="12"/>
    </row>
    <row r="25" spans="2:5" ht="15.75" thickBot="1">
      <c r="B25" s="15" t="s">
        <v>20</v>
      </c>
      <c r="C25" s="16"/>
      <c r="D25" s="17"/>
      <c r="E25" s="12"/>
    </row>
    <row r="26" spans="2:5" ht="15.75" thickBot="1">
      <c r="B26" s="15" t="s">
        <v>21</v>
      </c>
      <c r="C26" s="16"/>
      <c r="D26" s="17"/>
      <c r="E26" s="12"/>
    </row>
    <row r="27" spans="2:5" ht="15.75" thickBot="1">
      <c r="B27" s="15" t="s">
        <v>22</v>
      </c>
      <c r="C27" s="16"/>
      <c r="D27" s="17"/>
      <c r="E27" s="12"/>
    </row>
    <row r="28" spans="2:5" ht="15.75" thickBot="1">
      <c r="B28" s="15" t="s">
        <v>23</v>
      </c>
      <c r="C28" s="16"/>
      <c r="D28" s="17"/>
      <c r="E28" s="12"/>
    </row>
    <row r="29" spans="2:5" ht="15.75" thickBot="1">
      <c r="B29" s="27" t="s">
        <v>24</v>
      </c>
      <c r="C29" s="28"/>
      <c r="D29" s="28"/>
      <c r="E29" s="29"/>
    </row>
    <row r="30" spans="2:5" ht="15.75" thickBot="1">
      <c r="B30" s="27" t="s">
        <v>28</v>
      </c>
      <c r="C30" s="28"/>
      <c r="D30" s="30">
        <v>0</v>
      </c>
      <c r="E30" s="31"/>
    </row>
    <row r="31" spans="2:5" ht="60.75" thickBot="1">
      <c r="B31" s="5" t="s">
        <v>25</v>
      </c>
      <c r="C31" s="8" t="s">
        <v>26</v>
      </c>
      <c r="D31" s="8" t="s">
        <v>27</v>
      </c>
      <c r="E31" s="9" t="s">
        <v>82</v>
      </c>
    </row>
    <row r="32" spans="2:5" ht="15.75" thickBot="1">
      <c r="B32" s="1" t="s">
        <v>31</v>
      </c>
      <c r="C32" s="13"/>
      <c r="D32" s="13"/>
      <c r="E32" s="14" t="e">
        <f aca="true" t="shared" si="0" ref="E32:E45">C32/D32</f>
        <v>#DIV/0!</v>
      </c>
    </row>
    <row r="33" spans="2:5" ht="15.75" thickBot="1">
      <c r="B33" s="1" t="s">
        <v>29</v>
      </c>
      <c r="C33" s="13"/>
      <c r="D33" s="13"/>
      <c r="E33" s="14" t="e">
        <f t="shared" si="0"/>
        <v>#DIV/0!</v>
      </c>
    </row>
    <row r="34" spans="2:5" ht="15.75" thickBot="1">
      <c r="B34" s="1" t="s">
        <v>34</v>
      </c>
      <c r="C34" s="13"/>
      <c r="D34" s="13"/>
      <c r="E34" s="14" t="e">
        <f t="shared" si="0"/>
        <v>#DIV/0!</v>
      </c>
    </row>
    <row r="35" spans="2:5" ht="15.75" thickBot="1">
      <c r="B35" s="1" t="s">
        <v>30</v>
      </c>
      <c r="C35" s="13"/>
      <c r="D35" s="13"/>
      <c r="E35" s="14" t="e">
        <f t="shared" si="0"/>
        <v>#DIV/0!</v>
      </c>
    </row>
    <row r="36" spans="2:5" ht="15.75" thickBot="1">
      <c r="B36" s="1" t="s">
        <v>32</v>
      </c>
      <c r="C36" s="13"/>
      <c r="D36" s="13"/>
      <c r="E36" s="14" t="e">
        <f t="shared" si="0"/>
        <v>#DIV/0!</v>
      </c>
    </row>
    <row r="37" spans="2:5" ht="30.75" thickBot="1">
      <c r="B37" s="1" t="s">
        <v>33</v>
      </c>
      <c r="C37" s="13"/>
      <c r="D37" s="13"/>
      <c r="E37" s="14" t="e">
        <f t="shared" si="0"/>
        <v>#DIV/0!</v>
      </c>
    </row>
    <row r="38" spans="2:5" ht="30.75" thickBot="1">
      <c r="B38" s="1" t="s">
        <v>35</v>
      </c>
      <c r="C38" s="13"/>
      <c r="D38" s="13"/>
      <c r="E38" s="14" t="e">
        <f t="shared" si="0"/>
        <v>#DIV/0!</v>
      </c>
    </row>
    <row r="39" spans="2:5" ht="30.75" thickBot="1">
      <c r="B39" s="1" t="s">
        <v>36</v>
      </c>
      <c r="C39" s="13"/>
      <c r="D39" s="13"/>
      <c r="E39" s="14" t="e">
        <f t="shared" si="0"/>
        <v>#DIV/0!</v>
      </c>
    </row>
    <row r="40" spans="2:5" ht="15.75" thickBot="1">
      <c r="B40" s="1" t="s">
        <v>37</v>
      </c>
      <c r="C40" s="13"/>
      <c r="D40" s="13"/>
      <c r="E40" s="14" t="e">
        <f t="shared" si="0"/>
        <v>#DIV/0!</v>
      </c>
    </row>
    <row r="41" spans="2:5" ht="30.75" thickBot="1">
      <c r="B41" s="1" t="s">
        <v>38</v>
      </c>
      <c r="C41" s="13"/>
      <c r="D41" s="13"/>
      <c r="E41" s="14" t="e">
        <f t="shared" si="0"/>
        <v>#DIV/0!</v>
      </c>
    </row>
    <row r="42" spans="2:5" ht="30.75" thickBot="1">
      <c r="B42" s="1" t="s">
        <v>40</v>
      </c>
      <c r="C42" s="13"/>
      <c r="D42" s="13"/>
      <c r="E42" s="14" t="e">
        <f t="shared" si="0"/>
        <v>#DIV/0!</v>
      </c>
    </row>
    <row r="43" spans="2:5" ht="30.75" thickBot="1">
      <c r="B43" s="1" t="s">
        <v>39</v>
      </c>
      <c r="C43" s="13"/>
      <c r="D43" s="13"/>
      <c r="E43" s="14" t="e">
        <f t="shared" si="0"/>
        <v>#DIV/0!</v>
      </c>
    </row>
    <row r="44" spans="2:5" ht="15.75" thickBot="1">
      <c r="B44" s="1" t="s">
        <v>41</v>
      </c>
      <c r="C44" s="13"/>
      <c r="D44" s="13"/>
      <c r="E44" s="14" t="e">
        <f t="shared" si="0"/>
        <v>#DIV/0!</v>
      </c>
    </row>
    <row r="45" spans="2:5" ht="15.75" thickBot="1">
      <c r="B45" s="1" t="s">
        <v>42</v>
      </c>
      <c r="C45" s="13"/>
      <c r="D45" s="13"/>
      <c r="E45" s="14" t="e">
        <f t="shared" si="0"/>
        <v>#DIV/0!</v>
      </c>
    </row>
    <row r="46" spans="2:5" ht="30" customHeight="1" thickBot="1">
      <c r="B46" s="5" t="s">
        <v>44</v>
      </c>
      <c r="C46" s="18" t="s">
        <v>75</v>
      </c>
      <c r="D46" s="18"/>
      <c r="E46" s="14" t="e">
        <f>E32+E40+E44+E45+E36</f>
        <v>#DIV/0!</v>
      </c>
    </row>
    <row r="47" spans="2:5" ht="30" customHeight="1" thickBot="1">
      <c r="B47" s="5" t="s">
        <v>43</v>
      </c>
      <c r="C47" s="18" t="s">
        <v>76</v>
      </c>
      <c r="D47" s="18"/>
      <c r="E47" s="14" t="e">
        <f>E33+E34+E35+E37+E38+E39+E41+E42+E43+E44+E45</f>
        <v>#DIV/0!</v>
      </c>
    </row>
    <row r="48" spans="2:5" ht="45" customHeight="1" thickBot="1">
      <c r="B48" s="3" t="s">
        <v>79</v>
      </c>
      <c r="C48" s="19" t="s">
        <v>80</v>
      </c>
      <c r="D48" s="19"/>
      <c r="E48" s="4" t="e">
        <f>D30+(600000*E46)+(100000*E47)</f>
        <v>#DIV/0!</v>
      </c>
    </row>
    <row r="49" ht="15.75" thickTop="1"/>
  </sheetData>
  <sheetProtection password="F0F9" sheet="1"/>
  <protectedRanges>
    <protectedRange sqref="C3:E3 E6:E28 D30:E30 C32:D45" name="Oblast1"/>
  </protectedRanges>
  <mergeCells count="34">
    <mergeCell ref="A1:E1"/>
    <mergeCell ref="B21:D21"/>
    <mergeCell ref="B2:E2"/>
    <mergeCell ref="B29:E29"/>
    <mergeCell ref="B30:C30"/>
    <mergeCell ref="D30:E30"/>
    <mergeCell ref="C3:E3"/>
    <mergeCell ref="B4:D4"/>
    <mergeCell ref="B5:D5"/>
    <mergeCell ref="B8:D8"/>
    <mergeCell ref="B19:D19"/>
    <mergeCell ref="B20:D20"/>
    <mergeCell ref="B9:D9"/>
    <mergeCell ref="B10:D10"/>
    <mergeCell ref="B11:D11"/>
    <mergeCell ref="B12:D12"/>
    <mergeCell ref="B13:D13"/>
    <mergeCell ref="B14:D14"/>
    <mergeCell ref="B6:D6"/>
    <mergeCell ref="B7:D7"/>
    <mergeCell ref="B24:D24"/>
    <mergeCell ref="B25:D25"/>
    <mergeCell ref="B26:D26"/>
    <mergeCell ref="B27:D27"/>
    <mergeCell ref="B15:D15"/>
    <mergeCell ref="B16:D16"/>
    <mergeCell ref="B17:D17"/>
    <mergeCell ref="B18:D18"/>
    <mergeCell ref="B28:D28"/>
    <mergeCell ref="C46:D46"/>
    <mergeCell ref="B22:D22"/>
    <mergeCell ref="B23:D23"/>
    <mergeCell ref="C47:D47"/>
    <mergeCell ref="C48:D4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35" sqref="I35"/>
    </sheetView>
  </sheetViews>
  <sheetFormatPr defaultColWidth="9.140625" defaultRowHeight="15"/>
  <cols>
    <col min="2" max="2" width="45.7109375" style="0" customWidth="1"/>
    <col min="3" max="5" width="20.7109375" style="0" customWidth="1"/>
  </cols>
  <sheetData>
    <row r="1" spans="1:5" ht="15.75" thickBot="1">
      <c r="A1" s="23" t="s">
        <v>73</v>
      </c>
      <c r="B1" s="23"/>
      <c r="C1" s="23"/>
      <c r="D1" s="23"/>
      <c r="E1" s="23"/>
    </row>
    <row r="2" spans="2:5" ht="16.5" thickBot="1" thickTop="1">
      <c r="B2" s="24" t="s">
        <v>50</v>
      </c>
      <c r="C2" s="25"/>
      <c r="D2" s="25"/>
      <c r="E2" s="26"/>
    </row>
    <row r="3" spans="2:5" ht="15.75" thickBot="1">
      <c r="B3" s="1" t="s">
        <v>1</v>
      </c>
      <c r="C3" s="32"/>
      <c r="D3" s="32"/>
      <c r="E3" s="33"/>
    </row>
    <row r="4" spans="2:5" ht="15.75" thickBot="1">
      <c r="B4" s="27" t="s">
        <v>2</v>
      </c>
      <c r="C4" s="28"/>
      <c r="D4" s="28"/>
      <c r="E4" s="7">
        <v>1</v>
      </c>
    </row>
    <row r="5" spans="2:5" ht="15.75" thickBot="1">
      <c r="B5" s="27" t="s">
        <v>3</v>
      </c>
      <c r="C5" s="28"/>
      <c r="D5" s="28"/>
      <c r="E5" s="2" t="s">
        <v>45</v>
      </c>
    </row>
    <row r="6" spans="2:5" ht="15.75" thickBot="1">
      <c r="B6" s="20" t="s">
        <v>51</v>
      </c>
      <c r="C6" s="21"/>
      <c r="D6" s="22"/>
      <c r="E6" s="11"/>
    </row>
    <row r="7" spans="2:5" ht="30" customHeight="1" thickBot="1">
      <c r="B7" s="15" t="s">
        <v>52</v>
      </c>
      <c r="C7" s="16"/>
      <c r="D7" s="17"/>
      <c r="E7" s="12"/>
    </row>
    <row r="8" spans="2:5" ht="15.75" thickBot="1">
      <c r="B8" s="15" t="s">
        <v>5</v>
      </c>
      <c r="C8" s="16"/>
      <c r="D8" s="17"/>
      <c r="E8" s="12"/>
    </row>
    <row r="9" spans="2:5" ht="15.75" thickBot="1">
      <c r="B9" s="15" t="s">
        <v>6</v>
      </c>
      <c r="C9" s="16"/>
      <c r="D9" s="17"/>
      <c r="E9" s="12"/>
    </row>
    <row r="10" spans="2:5" ht="15.75" thickBot="1">
      <c r="B10" s="15" t="s">
        <v>7</v>
      </c>
      <c r="C10" s="16"/>
      <c r="D10" s="17"/>
      <c r="E10" s="12"/>
    </row>
    <row r="11" spans="2:5" ht="15.75" thickBot="1">
      <c r="B11" s="15" t="s">
        <v>8</v>
      </c>
      <c r="C11" s="16"/>
      <c r="D11" s="17"/>
      <c r="E11" s="12"/>
    </row>
    <row r="12" spans="2:5" ht="15.75" thickBot="1">
      <c r="B12" s="15" t="s">
        <v>9</v>
      </c>
      <c r="C12" s="16"/>
      <c r="D12" s="17"/>
      <c r="E12" s="12"/>
    </row>
    <row r="13" spans="2:5" ht="15.75" thickBot="1">
      <c r="B13" s="15" t="s">
        <v>10</v>
      </c>
      <c r="C13" s="16"/>
      <c r="D13" s="17"/>
      <c r="E13" s="12"/>
    </row>
    <row r="14" spans="2:5" ht="15.75" thickBot="1">
      <c r="B14" s="15" t="s">
        <v>11</v>
      </c>
      <c r="C14" s="16"/>
      <c r="D14" s="17"/>
      <c r="E14" s="12"/>
    </row>
    <row r="15" spans="2:5" ht="15.75" thickBot="1">
      <c r="B15" s="15" t="s">
        <v>12</v>
      </c>
      <c r="C15" s="16"/>
      <c r="D15" s="17"/>
      <c r="E15" s="12"/>
    </row>
    <row r="16" spans="2:5" ht="15.75" thickBot="1">
      <c r="B16" s="15" t="s">
        <v>55</v>
      </c>
      <c r="C16" s="16"/>
      <c r="D16" s="17"/>
      <c r="E16" s="12"/>
    </row>
    <row r="17" spans="2:5" ht="15.75" thickBot="1">
      <c r="B17" s="15" t="s">
        <v>14</v>
      </c>
      <c r="C17" s="16"/>
      <c r="D17" s="17"/>
      <c r="E17" s="12"/>
    </row>
    <row r="18" spans="2:5" ht="15.75" thickBot="1">
      <c r="B18" s="15" t="s">
        <v>56</v>
      </c>
      <c r="C18" s="16"/>
      <c r="D18" s="17"/>
      <c r="E18" s="12"/>
    </row>
    <row r="19" spans="2:5" ht="15.75" thickBot="1">
      <c r="B19" s="15" t="s">
        <v>57</v>
      </c>
      <c r="C19" s="16"/>
      <c r="D19" s="17"/>
      <c r="E19" s="12"/>
    </row>
    <row r="20" spans="2:5" ht="30" customHeight="1" thickBot="1">
      <c r="B20" s="15" t="s">
        <v>15</v>
      </c>
      <c r="C20" s="16"/>
      <c r="D20" s="17"/>
      <c r="E20" s="12"/>
    </row>
    <row r="21" spans="2:5" ht="29.25" customHeight="1" thickBot="1">
      <c r="B21" s="15" t="s">
        <v>54</v>
      </c>
      <c r="C21" s="16"/>
      <c r="D21" s="17"/>
      <c r="E21" s="12"/>
    </row>
    <row r="22" spans="2:5" ht="29.25" customHeight="1" thickBot="1">
      <c r="B22" s="15" t="s">
        <v>58</v>
      </c>
      <c r="C22" s="16"/>
      <c r="D22" s="17"/>
      <c r="E22" s="12"/>
    </row>
    <row r="23" spans="2:5" ht="30" customHeight="1" thickBot="1">
      <c r="B23" s="15" t="s">
        <v>53</v>
      </c>
      <c r="C23" s="16"/>
      <c r="D23" s="17"/>
      <c r="E23" s="12"/>
    </row>
    <row r="24" spans="2:5" ht="15.75" thickBot="1">
      <c r="B24" s="15" t="s">
        <v>18</v>
      </c>
      <c r="C24" s="16"/>
      <c r="D24" s="17"/>
      <c r="E24" s="12"/>
    </row>
    <row r="25" spans="2:5" ht="15.75" thickBot="1">
      <c r="B25" s="15" t="s">
        <v>19</v>
      </c>
      <c r="C25" s="16"/>
      <c r="D25" s="17"/>
      <c r="E25" s="12"/>
    </row>
    <row r="26" spans="2:5" ht="15.75" thickBot="1">
      <c r="B26" s="15" t="s">
        <v>20</v>
      </c>
      <c r="C26" s="16"/>
      <c r="D26" s="17"/>
      <c r="E26" s="12"/>
    </row>
    <row r="27" spans="2:5" ht="15.75" thickBot="1">
      <c r="B27" s="15" t="s">
        <v>21</v>
      </c>
      <c r="C27" s="16"/>
      <c r="D27" s="17"/>
      <c r="E27" s="12"/>
    </row>
    <row r="28" spans="2:5" ht="15.75" thickBot="1">
      <c r="B28" s="15" t="s">
        <v>22</v>
      </c>
      <c r="C28" s="16"/>
      <c r="D28" s="17"/>
      <c r="E28" s="12"/>
    </row>
    <row r="29" spans="2:5" ht="15.75" thickBot="1">
      <c r="B29" s="15" t="s">
        <v>23</v>
      </c>
      <c r="C29" s="16"/>
      <c r="D29" s="17"/>
      <c r="E29" s="12"/>
    </row>
    <row r="30" spans="2:5" ht="15.75" thickBot="1">
      <c r="B30" s="27" t="s">
        <v>24</v>
      </c>
      <c r="C30" s="28"/>
      <c r="D30" s="28"/>
      <c r="E30" s="29"/>
    </row>
    <row r="31" spans="2:5" ht="15.75" thickBot="1">
      <c r="B31" s="27" t="s">
        <v>28</v>
      </c>
      <c r="C31" s="28"/>
      <c r="D31" s="30"/>
      <c r="E31" s="31"/>
    </row>
    <row r="32" spans="2:5" ht="60.75" thickBot="1">
      <c r="B32" s="5" t="s">
        <v>25</v>
      </c>
      <c r="C32" s="8" t="s">
        <v>26</v>
      </c>
      <c r="D32" s="8" t="s">
        <v>27</v>
      </c>
      <c r="E32" s="9" t="s">
        <v>82</v>
      </c>
    </row>
    <row r="33" spans="2:5" ht="15.75" thickBot="1">
      <c r="B33" s="1" t="s">
        <v>31</v>
      </c>
      <c r="C33" s="13"/>
      <c r="D33" s="13"/>
      <c r="E33" s="14" t="e">
        <f aca="true" t="shared" si="0" ref="E33:E46">C33/D33</f>
        <v>#DIV/0!</v>
      </c>
    </row>
    <row r="34" spans="2:5" ht="15.75" thickBot="1">
      <c r="B34" s="1" t="s">
        <v>29</v>
      </c>
      <c r="C34" s="13"/>
      <c r="D34" s="13"/>
      <c r="E34" s="14" t="e">
        <f t="shared" si="0"/>
        <v>#DIV/0!</v>
      </c>
    </row>
    <row r="35" spans="2:5" ht="15.75" thickBot="1">
      <c r="B35" s="1" t="s">
        <v>34</v>
      </c>
      <c r="C35" s="13"/>
      <c r="D35" s="13"/>
      <c r="E35" s="14" t="e">
        <f t="shared" si="0"/>
        <v>#DIV/0!</v>
      </c>
    </row>
    <row r="36" spans="2:5" ht="15.75" thickBot="1">
      <c r="B36" s="1" t="s">
        <v>30</v>
      </c>
      <c r="C36" s="13"/>
      <c r="D36" s="13"/>
      <c r="E36" s="14" t="e">
        <f t="shared" si="0"/>
        <v>#DIV/0!</v>
      </c>
    </row>
    <row r="37" spans="2:5" ht="15.75" thickBot="1">
      <c r="B37" s="1" t="s">
        <v>32</v>
      </c>
      <c r="C37" s="13"/>
      <c r="D37" s="13"/>
      <c r="E37" s="14" t="e">
        <f t="shared" si="0"/>
        <v>#DIV/0!</v>
      </c>
    </row>
    <row r="38" spans="2:5" ht="30.75" thickBot="1">
      <c r="B38" s="1" t="s">
        <v>33</v>
      </c>
      <c r="C38" s="13"/>
      <c r="D38" s="13"/>
      <c r="E38" s="14" t="e">
        <f t="shared" si="0"/>
        <v>#DIV/0!</v>
      </c>
    </row>
    <row r="39" spans="2:5" ht="30.75" thickBot="1">
      <c r="B39" s="1" t="s">
        <v>35</v>
      </c>
      <c r="C39" s="13"/>
      <c r="D39" s="13"/>
      <c r="E39" s="14" t="e">
        <f t="shared" si="0"/>
        <v>#DIV/0!</v>
      </c>
    </row>
    <row r="40" spans="2:5" ht="30.75" thickBot="1">
      <c r="B40" s="1" t="s">
        <v>36</v>
      </c>
      <c r="C40" s="13"/>
      <c r="D40" s="13"/>
      <c r="E40" s="14" t="e">
        <f t="shared" si="0"/>
        <v>#DIV/0!</v>
      </c>
    </row>
    <row r="41" spans="2:5" ht="15.75" thickBot="1">
      <c r="B41" s="1" t="s">
        <v>37</v>
      </c>
      <c r="C41" s="13"/>
      <c r="D41" s="13"/>
      <c r="E41" s="14" t="e">
        <f t="shared" si="0"/>
        <v>#DIV/0!</v>
      </c>
    </row>
    <row r="42" spans="2:5" ht="30.75" thickBot="1">
      <c r="B42" s="1" t="s">
        <v>38</v>
      </c>
      <c r="C42" s="13"/>
      <c r="D42" s="13"/>
      <c r="E42" s="14" t="e">
        <f t="shared" si="0"/>
        <v>#DIV/0!</v>
      </c>
    </row>
    <row r="43" spans="2:5" ht="30.75" thickBot="1">
      <c r="B43" s="1" t="s">
        <v>40</v>
      </c>
      <c r="C43" s="13"/>
      <c r="D43" s="13"/>
      <c r="E43" s="14" t="e">
        <f t="shared" si="0"/>
        <v>#DIV/0!</v>
      </c>
    </row>
    <row r="44" spans="2:5" ht="30.75" thickBot="1">
      <c r="B44" s="1" t="s">
        <v>39</v>
      </c>
      <c r="C44" s="13"/>
      <c r="D44" s="13"/>
      <c r="E44" s="14" t="e">
        <f t="shared" si="0"/>
        <v>#DIV/0!</v>
      </c>
    </row>
    <row r="45" spans="2:5" ht="15.75" thickBot="1">
      <c r="B45" s="1" t="s">
        <v>41</v>
      </c>
      <c r="C45" s="13"/>
      <c r="D45" s="13"/>
      <c r="E45" s="14" t="e">
        <f t="shared" si="0"/>
        <v>#DIV/0!</v>
      </c>
    </row>
    <row r="46" spans="2:5" ht="15.75" thickBot="1">
      <c r="B46" s="1" t="s">
        <v>42</v>
      </c>
      <c r="C46" s="13"/>
      <c r="D46" s="13"/>
      <c r="E46" s="14" t="e">
        <f t="shared" si="0"/>
        <v>#DIV/0!</v>
      </c>
    </row>
    <row r="47" spans="2:5" ht="30" customHeight="1" thickBot="1">
      <c r="B47" s="5" t="s">
        <v>44</v>
      </c>
      <c r="C47" s="18" t="s">
        <v>59</v>
      </c>
      <c r="D47" s="18"/>
      <c r="E47" s="14" t="e">
        <f>E33+E41+E45+E46+E37</f>
        <v>#DIV/0!</v>
      </c>
    </row>
    <row r="48" spans="2:5" ht="30" customHeight="1" thickBot="1">
      <c r="B48" s="5" t="s">
        <v>43</v>
      </c>
      <c r="C48" s="18" t="s">
        <v>60</v>
      </c>
      <c r="D48" s="18"/>
      <c r="E48" s="14" t="e">
        <f>E34+E35+E36+E38+E39+E40+E42+E43+E44+E45+E46</f>
        <v>#DIV/0!</v>
      </c>
    </row>
    <row r="49" spans="2:5" ht="45.75" customHeight="1" thickBot="1">
      <c r="B49" s="3" t="s">
        <v>81</v>
      </c>
      <c r="C49" s="19" t="s">
        <v>46</v>
      </c>
      <c r="D49" s="19"/>
      <c r="E49" s="4" t="e">
        <f>D31+(250000*E47)+(50000*E48)</f>
        <v>#DIV/0!</v>
      </c>
    </row>
    <row r="50" ht="15.75" thickTop="1"/>
  </sheetData>
  <sheetProtection password="F0F9" sheet="1"/>
  <protectedRanges>
    <protectedRange sqref="C3:E3 E6:E29 D31:E31 C33:D46" name="Oblast1"/>
  </protectedRanges>
  <mergeCells count="35">
    <mergeCell ref="A1:E1"/>
    <mergeCell ref="B2:E2"/>
    <mergeCell ref="B30:E30"/>
    <mergeCell ref="B31:C31"/>
    <mergeCell ref="D31:E31"/>
    <mergeCell ref="C3:E3"/>
    <mergeCell ref="B4:D4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9:D29"/>
    <mergeCell ref="C47:D47"/>
    <mergeCell ref="B16:D16"/>
    <mergeCell ref="B17:D17"/>
    <mergeCell ref="B20:D20"/>
    <mergeCell ref="B21:D21"/>
    <mergeCell ref="B23:D23"/>
    <mergeCell ref="B24:D24"/>
    <mergeCell ref="C48:D48"/>
    <mergeCell ref="C49:D49"/>
    <mergeCell ref="B6:D6"/>
    <mergeCell ref="B18:D18"/>
    <mergeCell ref="B19:D19"/>
    <mergeCell ref="B22:D22"/>
    <mergeCell ref="B25:D25"/>
    <mergeCell ref="B26:D26"/>
    <mergeCell ref="B27:D27"/>
    <mergeCell ref="B28:D2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5.7109375" style="0" customWidth="1"/>
    <col min="3" max="5" width="22.7109375" style="0" customWidth="1"/>
  </cols>
  <sheetData>
    <row r="1" spans="1:5" ht="15.75" thickBot="1">
      <c r="A1" s="23" t="s">
        <v>73</v>
      </c>
      <c r="B1" s="23"/>
      <c r="C1" s="23"/>
      <c r="D1" s="23"/>
      <c r="E1" s="23"/>
    </row>
    <row r="2" spans="2:5" ht="16.5" thickBot="1" thickTop="1">
      <c r="B2" s="24" t="s">
        <v>0</v>
      </c>
      <c r="C2" s="25"/>
      <c r="D2" s="25"/>
      <c r="E2" s="26"/>
    </row>
    <row r="3" spans="2:5" ht="15.75" thickBot="1">
      <c r="B3" s="1" t="s">
        <v>1</v>
      </c>
      <c r="C3" s="32"/>
      <c r="D3" s="32"/>
      <c r="E3" s="33"/>
    </row>
    <row r="4" spans="2:5" ht="15.75" thickBot="1">
      <c r="B4" s="27" t="s">
        <v>2</v>
      </c>
      <c r="C4" s="28"/>
      <c r="D4" s="28"/>
      <c r="E4" s="7">
        <v>7</v>
      </c>
    </row>
    <row r="5" spans="2:5" ht="15.75" thickBot="1">
      <c r="B5" s="27" t="s">
        <v>3</v>
      </c>
      <c r="C5" s="28"/>
      <c r="D5" s="28"/>
      <c r="E5" s="2" t="s">
        <v>45</v>
      </c>
    </row>
    <row r="6" spans="2:5" ht="30.75" customHeight="1" thickBot="1">
      <c r="B6" s="15" t="s">
        <v>4</v>
      </c>
      <c r="C6" s="16"/>
      <c r="D6" s="17"/>
      <c r="E6" s="11"/>
    </row>
    <row r="7" spans="2:5" ht="15.75" thickBot="1">
      <c r="B7" s="15" t="s">
        <v>5</v>
      </c>
      <c r="C7" s="16"/>
      <c r="D7" s="17"/>
      <c r="E7" s="11"/>
    </row>
    <row r="8" spans="2:5" ht="15.75" thickBot="1">
      <c r="B8" s="15" t="s">
        <v>6</v>
      </c>
      <c r="C8" s="16"/>
      <c r="D8" s="17"/>
      <c r="E8" s="11"/>
    </row>
    <row r="9" spans="2:5" ht="15.75" thickBot="1">
      <c r="B9" s="15" t="s">
        <v>7</v>
      </c>
      <c r="C9" s="16"/>
      <c r="D9" s="17"/>
      <c r="E9" s="11"/>
    </row>
    <row r="10" spans="2:5" ht="15.75" customHeight="1" thickBot="1">
      <c r="B10" s="15" t="s">
        <v>8</v>
      </c>
      <c r="C10" s="16"/>
      <c r="D10" s="17"/>
      <c r="E10" s="11"/>
    </row>
    <row r="11" spans="2:5" ht="15.75" thickBot="1">
      <c r="B11" s="15" t="s">
        <v>9</v>
      </c>
      <c r="C11" s="16"/>
      <c r="D11" s="17"/>
      <c r="E11" s="11"/>
    </row>
    <row r="12" spans="2:5" ht="15.75" thickBot="1">
      <c r="B12" s="15" t="s">
        <v>10</v>
      </c>
      <c r="C12" s="16"/>
      <c r="D12" s="17"/>
      <c r="E12" s="11"/>
    </row>
    <row r="13" spans="2:5" ht="17.25" customHeight="1" thickBot="1">
      <c r="B13" s="15" t="s">
        <v>11</v>
      </c>
      <c r="C13" s="16"/>
      <c r="D13" s="17"/>
      <c r="E13" s="11"/>
    </row>
    <row r="14" spans="2:5" ht="15.75" thickBot="1">
      <c r="B14" s="15" t="s">
        <v>12</v>
      </c>
      <c r="C14" s="16"/>
      <c r="D14" s="17"/>
      <c r="E14" s="11"/>
    </row>
    <row r="15" spans="2:5" ht="16.5" customHeight="1" thickBot="1">
      <c r="B15" s="15" t="s">
        <v>55</v>
      </c>
      <c r="C15" s="16"/>
      <c r="D15" s="17"/>
      <c r="E15" s="11"/>
    </row>
    <row r="16" spans="2:5" ht="15.75" thickBot="1">
      <c r="B16" s="15" t="s">
        <v>14</v>
      </c>
      <c r="C16" s="16"/>
      <c r="D16" s="17"/>
      <c r="E16" s="11"/>
    </row>
    <row r="17" spans="2:5" ht="31.5" customHeight="1" thickBot="1">
      <c r="B17" s="15" t="s">
        <v>15</v>
      </c>
      <c r="C17" s="16"/>
      <c r="D17" s="17"/>
      <c r="E17" s="11"/>
    </row>
    <row r="18" spans="2:5" ht="33" customHeight="1" thickBot="1">
      <c r="B18" s="15" t="s">
        <v>16</v>
      </c>
      <c r="C18" s="16"/>
      <c r="D18" s="17"/>
      <c r="E18" s="11"/>
    </row>
    <row r="19" spans="2:5" ht="33" customHeight="1" thickBot="1">
      <c r="B19" s="15" t="s">
        <v>17</v>
      </c>
      <c r="C19" s="16"/>
      <c r="D19" s="17"/>
      <c r="E19" s="11"/>
    </row>
    <row r="20" spans="2:5" ht="15.75" thickBot="1">
      <c r="B20" s="15" t="s">
        <v>18</v>
      </c>
      <c r="C20" s="16"/>
      <c r="D20" s="17"/>
      <c r="E20" s="11"/>
    </row>
    <row r="21" spans="2:5" ht="15.75" thickBot="1">
      <c r="B21" s="15" t="s">
        <v>19</v>
      </c>
      <c r="C21" s="16"/>
      <c r="D21" s="17"/>
      <c r="E21" s="11"/>
    </row>
    <row r="22" spans="2:5" ht="15.75" thickBot="1">
      <c r="B22" s="15" t="s">
        <v>20</v>
      </c>
      <c r="C22" s="16"/>
      <c r="D22" s="17"/>
      <c r="E22" s="11"/>
    </row>
    <row r="23" spans="2:5" ht="14.25" customHeight="1" thickBot="1">
      <c r="B23" s="15" t="s">
        <v>21</v>
      </c>
      <c r="C23" s="16"/>
      <c r="D23" s="17"/>
      <c r="E23" s="11"/>
    </row>
    <row r="24" spans="2:5" ht="15.75" thickBot="1">
      <c r="B24" s="15" t="s">
        <v>22</v>
      </c>
      <c r="C24" s="16"/>
      <c r="D24" s="17"/>
      <c r="E24" s="11"/>
    </row>
    <row r="25" spans="2:5" ht="16.5" customHeight="1" thickBot="1">
      <c r="B25" s="15" t="s">
        <v>23</v>
      </c>
      <c r="C25" s="16"/>
      <c r="D25" s="17"/>
      <c r="E25" s="11"/>
    </row>
    <row r="26" spans="2:5" ht="15.75" thickBot="1">
      <c r="B26" s="27" t="s">
        <v>24</v>
      </c>
      <c r="C26" s="28"/>
      <c r="D26" s="28"/>
      <c r="E26" s="29"/>
    </row>
    <row r="27" spans="2:5" ht="15.75" thickBot="1">
      <c r="B27" s="27" t="s">
        <v>28</v>
      </c>
      <c r="C27" s="28"/>
      <c r="D27" s="30"/>
      <c r="E27" s="31"/>
    </row>
    <row r="28" spans="2:5" ht="45.75" thickBot="1">
      <c r="B28" s="5" t="s">
        <v>25</v>
      </c>
      <c r="C28" s="8" t="s">
        <v>26</v>
      </c>
      <c r="D28" s="8" t="s">
        <v>27</v>
      </c>
      <c r="E28" s="9" t="s">
        <v>82</v>
      </c>
    </row>
    <row r="29" spans="2:5" ht="15.75" thickBot="1">
      <c r="B29" s="1" t="s">
        <v>31</v>
      </c>
      <c r="C29" s="13"/>
      <c r="D29" s="13"/>
      <c r="E29" s="14" t="e">
        <f aca="true" t="shared" si="0" ref="E29:E42">C29/D29</f>
        <v>#DIV/0!</v>
      </c>
    </row>
    <row r="30" spans="2:5" ht="15.75" thickBot="1">
      <c r="B30" s="1" t="s">
        <v>29</v>
      </c>
      <c r="C30" s="13"/>
      <c r="D30" s="13"/>
      <c r="E30" s="14" t="e">
        <f t="shared" si="0"/>
        <v>#DIV/0!</v>
      </c>
    </row>
    <row r="31" spans="2:5" ht="15.75" thickBot="1">
      <c r="B31" s="1" t="s">
        <v>34</v>
      </c>
      <c r="C31" s="13"/>
      <c r="D31" s="13"/>
      <c r="E31" s="14" t="e">
        <f t="shared" si="0"/>
        <v>#DIV/0!</v>
      </c>
    </row>
    <row r="32" spans="2:5" ht="15.75" thickBot="1">
      <c r="B32" s="1" t="s">
        <v>30</v>
      </c>
      <c r="C32" s="13"/>
      <c r="D32" s="13"/>
      <c r="E32" s="14" t="e">
        <f t="shared" si="0"/>
        <v>#DIV/0!</v>
      </c>
    </row>
    <row r="33" spans="2:5" ht="15.75" thickBot="1">
      <c r="B33" s="1" t="s">
        <v>32</v>
      </c>
      <c r="C33" s="13"/>
      <c r="D33" s="13"/>
      <c r="E33" s="14" t="e">
        <f t="shared" si="0"/>
        <v>#DIV/0!</v>
      </c>
    </row>
    <row r="34" spans="2:5" ht="30.75" thickBot="1">
      <c r="B34" s="1" t="s">
        <v>33</v>
      </c>
      <c r="C34" s="13"/>
      <c r="D34" s="13"/>
      <c r="E34" s="14" t="e">
        <f t="shared" si="0"/>
        <v>#DIV/0!</v>
      </c>
    </row>
    <row r="35" spans="2:5" ht="30.75" thickBot="1">
      <c r="B35" s="1" t="s">
        <v>35</v>
      </c>
      <c r="C35" s="13"/>
      <c r="D35" s="13"/>
      <c r="E35" s="14" t="e">
        <f t="shared" si="0"/>
        <v>#DIV/0!</v>
      </c>
    </row>
    <row r="36" spans="2:5" ht="30.75" thickBot="1">
      <c r="B36" s="1" t="s">
        <v>36</v>
      </c>
      <c r="C36" s="13"/>
      <c r="D36" s="13"/>
      <c r="E36" s="14" t="e">
        <f t="shared" si="0"/>
        <v>#DIV/0!</v>
      </c>
    </row>
    <row r="37" spans="2:5" ht="15.75" thickBot="1">
      <c r="B37" s="1" t="s">
        <v>37</v>
      </c>
      <c r="C37" s="13"/>
      <c r="D37" s="13"/>
      <c r="E37" s="14" t="e">
        <f t="shared" si="0"/>
        <v>#DIV/0!</v>
      </c>
    </row>
    <row r="38" spans="2:5" ht="30.75" thickBot="1">
      <c r="B38" s="1" t="s">
        <v>38</v>
      </c>
      <c r="C38" s="13"/>
      <c r="D38" s="13"/>
      <c r="E38" s="14" t="e">
        <f t="shared" si="0"/>
        <v>#DIV/0!</v>
      </c>
    </row>
    <row r="39" spans="2:5" ht="30.75" thickBot="1">
      <c r="B39" s="1" t="s">
        <v>40</v>
      </c>
      <c r="C39" s="13"/>
      <c r="D39" s="13"/>
      <c r="E39" s="14" t="e">
        <f t="shared" si="0"/>
        <v>#DIV/0!</v>
      </c>
    </row>
    <row r="40" spans="2:5" ht="30.75" thickBot="1">
      <c r="B40" s="1" t="s">
        <v>39</v>
      </c>
      <c r="C40" s="13"/>
      <c r="D40" s="13"/>
      <c r="E40" s="14" t="e">
        <f t="shared" si="0"/>
        <v>#DIV/0!</v>
      </c>
    </row>
    <row r="41" spans="2:5" ht="15.75" thickBot="1">
      <c r="B41" s="1" t="s">
        <v>41</v>
      </c>
      <c r="C41" s="13"/>
      <c r="D41" s="13"/>
      <c r="E41" s="14" t="e">
        <f t="shared" si="0"/>
        <v>#DIV/0!</v>
      </c>
    </row>
    <row r="42" spans="2:5" ht="15.75" thickBot="1">
      <c r="B42" s="1" t="s">
        <v>42</v>
      </c>
      <c r="C42" s="13"/>
      <c r="D42" s="13"/>
      <c r="E42" s="14" t="e">
        <f t="shared" si="0"/>
        <v>#DIV/0!</v>
      </c>
    </row>
    <row r="43" spans="2:5" ht="30" customHeight="1" thickBot="1">
      <c r="B43" s="5" t="s">
        <v>44</v>
      </c>
      <c r="C43" s="18" t="s">
        <v>48</v>
      </c>
      <c r="D43" s="18"/>
      <c r="E43" s="14" t="e">
        <f>E29+E37+E41+E42+E33</f>
        <v>#DIV/0!</v>
      </c>
    </row>
    <row r="44" spans="2:5" ht="30" customHeight="1" thickBot="1">
      <c r="B44" s="5" t="s">
        <v>43</v>
      </c>
      <c r="C44" s="18" t="s">
        <v>49</v>
      </c>
      <c r="D44" s="18"/>
      <c r="E44" s="14" t="e">
        <f>E30+E31+E32+E34+E35+E36+E38+E39+E40+E41+E42</f>
        <v>#DIV/0!</v>
      </c>
    </row>
    <row r="45" spans="2:5" ht="47.25" customHeight="1" thickBot="1">
      <c r="B45" s="3" t="s">
        <v>47</v>
      </c>
      <c r="C45" s="19" t="s">
        <v>46</v>
      </c>
      <c r="D45" s="19"/>
      <c r="E45" s="4" t="e">
        <f>D27+(250000*E43)+(50000*E44)</f>
        <v>#DIV/0!</v>
      </c>
    </row>
    <row r="46" ht="15.75" thickTop="1"/>
  </sheetData>
  <sheetProtection password="F0F9" sheet="1"/>
  <protectedRanges>
    <protectedRange sqref="C3:E3 E6:E25 D27:E27 C29:D42" name="Oblast1"/>
  </protectedRanges>
  <mergeCells count="31">
    <mergeCell ref="B15:D15"/>
    <mergeCell ref="B11:D11"/>
    <mergeCell ref="A1:E1"/>
    <mergeCell ref="B26:E26"/>
    <mergeCell ref="B2:E2"/>
    <mergeCell ref="B27:C27"/>
    <mergeCell ref="D27:E27"/>
    <mergeCell ref="C3:E3"/>
    <mergeCell ref="B4:D4"/>
    <mergeCell ref="B5:D5"/>
    <mergeCell ref="B13:D13"/>
    <mergeCell ref="B20:D20"/>
    <mergeCell ref="B14:D14"/>
    <mergeCell ref="C43:D43"/>
    <mergeCell ref="C44:D44"/>
    <mergeCell ref="C45:D45"/>
    <mergeCell ref="B6:D6"/>
    <mergeCell ref="B7:D7"/>
    <mergeCell ref="B8:D8"/>
    <mergeCell ref="B9:D9"/>
    <mergeCell ref="B10:D10"/>
    <mergeCell ref="B21:D21"/>
    <mergeCell ref="B12:D12"/>
    <mergeCell ref="B22:D22"/>
    <mergeCell ref="B23:D23"/>
    <mergeCell ref="B24:D24"/>
    <mergeCell ref="B25:D25"/>
    <mergeCell ref="B16:D16"/>
    <mergeCell ref="B17:D17"/>
    <mergeCell ref="B18:D18"/>
    <mergeCell ref="B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8" max="8" width="27.7109375" style="0" customWidth="1"/>
  </cols>
  <sheetData>
    <row r="1" spans="1:8" ht="15.75" thickBot="1">
      <c r="A1" s="23" t="s">
        <v>73</v>
      </c>
      <c r="B1" s="23"/>
      <c r="C1" s="23"/>
      <c r="D1" s="23"/>
      <c r="E1" s="23"/>
      <c r="F1" s="23"/>
      <c r="G1" s="23"/>
      <c r="H1" s="23"/>
    </row>
    <row r="2" spans="2:8" ht="16.5" thickBot="1" thickTop="1">
      <c r="B2" s="37" t="s">
        <v>66</v>
      </c>
      <c r="C2" s="38"/>
      <c r="D2" s="38"/>
      <c r="E2" s="38"/>
      <c r="F2" s="38"/>
      <c r="G2" s="38"/>
      <c r="H2" s="39"/>
    </row>
    <row r="3" spans="2:8" ht="108.75" customHeight="1" thickBot="1" thickTop="1">
      <c r="B3" s="10" t="s">
        <v>68</v>
      </c>
      <c r="C3" s="34" t="s">
        <v>67</v>
      </c>
      <c r="D3" s="34"/>
      <c r="E3" s="34"/>
      <c r="F3" s="34"/>
      <c r="G3" s="34"/>
      <c r="H3" s="35"/>
    </row>
    <row r="4" spans="2:8" ht="54.75" customHeight="1" thickBot="1">
      <c r="B4" s="6" t="s">
        <v>69</v>
      </c>
      <c r="C4" s="18" t="s">
        <v>72</v>
      </c>
      <c r="D4" s="18"/>
      <c r="E4" s="18"/>
      <c r="F4" s="18"/>
      <c r="G4" s="18"/>
      <c r="H4" s="36"/>
    </row>
    <row r="5" spans="2:8" ht="54.75" customHeight="1" thickBot="1">
      <c r="B5" s="6" t="s">
        <v>70</v>
      </c>
      <c r="C5" s="18" t="s">
        <v>71</v>
      </c>
      <c r="D5" s="18"/>
      <c r="E5" s="18"/>
      <c r="F5" s="18"/>
      <c r="G5" s="18"/>
      <c r="H5" s="36"/>
    </row>
    <row r="6" spans="2:8" ht="15.75" thickBot="1">
      <c r="B6" s="42" t="s">
        <v>77</v>
      </c>
      <c r="C6" s="18" t="s">
        <v>78</v>
      </c>
      <c r="D6" s="18"/>
      <c r="E6" s="18"/>
      <c r="F6" s="18"/>
      <c r="G6" s="18"/>
      <c r="H6" s="36"/>
    </row>
    <row r="7" spans="2:8" ht="15.75" thickBot="1">
      <c r="B7" s="42"/>
      <c r="C7" s="18"/>
      <c r="D7" s="18"/>
      <c r="E7" s="18"/>
      <c r="F7" s="18"/>
      <c r="G7" s="18"/>
      <c r="H7" s="36"/>
    </row>
    <row r="8" spans="2:8" ht="15.75" thickBot="1">
      <c r="B8" s="43"/>
      <c r="C8" s="40"/>
      <c r="D8" s="40"/>
      <c r="E8" s="40"/>
      <c r="F8" s="40"/>
      <c r="G8" s="40"/>
      <c r="H8" s="41"/>
    </row>
    <row r="9" ht="15.75" thickTop="1"/>
  </sheetData>
  <sheetProtection password="F0F9" sheet="1"/>
  <mergeCells count="7">
    <mergeCell ref="C3:H3"/>
    <mergeCell ref="C4:H4"/>
    <mergeCell ref="C5:H5"/>
    <mergeCell ref="B2:H2"/>
    <mergeCell ref="A1:H1"/>
    <mergeCell ref="C6:H8"/>
    <mergeCell ref="B6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Kománek Jakub Mgr.</dc:creator>
  <cp:keywords/>
  <dc:description/>
  <cp:lastModifiedBy>Kománek Jakub Mgr.</cp:lastModifiedBy>
  <dcterms:created xsi:type="dcterms:W3CDTF">2017-09-06T07:43:39Z</dcterms:created>
  <dcterms:modified xsi:type="dcterms:W3CDTF">2017-10-03T11:19:18Z</dcterms:modified>
  <cp:category/>
  <cp:version/>
  <cp:contentType/>
  <cp:contentStatus/>
</cp:coreProperties>
</file>