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activeTab="0"/>
  </bookViews>
  <sheets>
    <sheet name="R1" sheetId="1" r:id="rId1"/>
  </sheets>
  <definedNames>
    <definedName name="_xlnm.Print_Area" localSheetId="0">'R1'!$A$1:$H$80</definedName>
  </definedNames>
  <calcPr fullCalcOnLoad="1"/>
</workbook>
</file>

<file path=xl/sharedStrings.xml><?xml version="1.0" encoding="utf-8"?>
<sst xmlns="http://schemas.openxmlformats.org/spreadsheetml/2006/main" count="169" uniqueCount="98">
  <si>
    <t>Rozpočet</t>
  </si>
  <si>
    <t>Investor:</t>
  </si>
  <si>
    <t>Uživatel:</t>
  </si>
  <si>
    <t>Stavba:</t>
  </si>
  <si>
    <t>Název akce:</t>
  </si>
  <si>
    <t>Příloha PD:</t>
  </si>
  <si>
    <t>Zak. číslo:</t>
  </si>
  <si>
    <t>Vypracoval:</t>
  </si>
  <si>
    <t>Róbert Mojžiš, ITAC - projekce el. zařízení, Brožíkova 610/3, 500 12 Hradec Králové, IČ: 64217272, DIČ: CZ64217272</t>
  </si>
  <si>
    <t>Datum:</t>
  </si>
  <si>
    <t>Materiál</t>
  </si>
  <si>
    <t>Číslo</t>
  </si>
  <si>
    <t>Kategorie</t>
  </si>
  <si>
    <t>Popis</t>
  </si>
  <si>
    <t>Typ</t>
  </si>
  <si>
    <t>Počet/</t>
  </si>
  <si>
    <t>jedn.</t>
  </si>
  <si>
    <t>Jedn. cena</t>
  </si>
  <si>
    <t>Celk. bez DPH</t>
  </si>
  <si>
    <t>kus</t>
  </si>
  <si>
    <t>Ochrana před bleskem a přep.</t>
  </si>
  <si>
    <t>JR 1,0 AlMgSi</t>
  </si>
  <si>
    <t>SU</t>
  </si>
  <si>
    <t>SS</t>
  </si>
  <si>
    <t>PV 21d</t>
  </si>
  <si>
    <t>OU 1,7</t>
  </si>
  <si>
    <t>Sza</t>
  </si>
  <si>
    <t>Materiálové náklady bez DPH:</t>
  </si>
  <si>
    <t>Kč</t>
  </si>
  <si>
    <t>Sazba DPH:</t>
  </si>
  <si>
    <t>%</t>
  </si>
  <si>
    <t>Hodnota DPH:</t>
  </si>
  <si>
    <t>Materiálové náklady včetně DPH:</t>
  </si>
  <si>
    <t>Elektromontážní práce:</t>
  </si>
  <si>
    <t>Oddíl</t>
  </si>
  <si>
    <t>Položka</t>
  </si>
  <si>
    <t>Text</t>
  </si>
  <si>
    <t>Jednotk. cena</t>
  </si>
  <si>
    <t>Montáž hromosvodných svorek s 1 šroubem typ SU</t>
  </si>
  <si>
    <t>Montáž hromosvodných svorek se 2 šrouby typ SS</t>
  </si>
  <si>
    <t>Pomocné práce:</t>
  </si>
  <si>
    <t>Revize:</t>
  </si>
  <si>
    <t>R09</t>
  </si>
  <si>
    <t>Náklady na práce bez DPH:</t>
  </si>
  <si>
    <t>Náklady práce vč. DPH:</t>
  </si>
  <si>
    <t>Celková cenová rekapitulace:</t>
  </si>
  <si>
    <t>Výsledná cena bez DPH:</t>
  </si>
  <si>
    <t>Výsledná hodnota DPH:</t>
  </si>
  <si>
    <t>Výsledná cena včetně DPH:</t>
  </si>
  <si>
    <t>STŘEDNÍ ZAHRADNICKÁ ŠKOLA, Náměstí Hilmarovo 1, 507 32 Kopidlno.</t>
  </si>
  <si>
    <t>D.1.4.3.3-01</t>
  </si>
  <si>
    <t xml:space="preserve">SZŠ KOPIDLNO DOMOV MLÁDEŽE. </t>
  </si>
  <si>
    <t>Výměna střechy</t>
  </si>
  <si>
    <t>16H-03</t>
  </si>
  <si>
    <t xml:space="preserve">drát Ø 8 mm (0,135kg/m) </t>
  </si>
  <si>
    <t xml:space="preserve">drát Ø 10 mm (0,62 kg/m)            </t>
  </si>
  <si>
    <t>jímací tyč</t>
  </si>
  <si>
    <t>svorka univerzální</t>
  </si>
  <si>
    <t>svorka spojovací</t>
  </si>
  <si>
    <t>svorka zkušební</t>
  </si>
  <si>
    <t>svorka připojovací</t>
  </si>
  <si>
    <t>svorka k jímací tyči</t>
  </si>
  <si>
    <t>podpěra vedení et.</t>
  </si>
  <si>
    <t>podp. ved. na ploché stř.</t>
  </si>
  <si>
    <t>držák ochr. úhelníku</t>
  </si>
  <si>
    <t>ochranný úhelník</t>
  </si>
  <si>
    <t>štítek označení č.1</t>
  </si>
  <si>
    <t>štítek označení č.2</t>
  </si>
  <si>
    <t>štítek označení č.3</t>
  </si>
  <si>
    <t>Drát 8 AlMgSi T/4</t>
  </si>
  <si>
    <t>Drát 10 FeZn</t>
  </si>
  <si>
    <t>SPc</t>
  </si>
  <si>
    <t>SJ</t>
  </si>
  <si>
    <t>PV 17ppp</t>
  </si>
  <si>
    <t>DUDa-27</t>
  </si>
  <si>
    <t>Štítek č.1</t>
  </si>
  <si>
    <t>Štítek č.2</t>
  </si>
  <si>
    <t>Štítek č.3</t>
  </si>
  <si>
    <t xml:space="preserve">kg                                              </t>
  </si>
  <si>
    <t xml:space="preserve">kus                                             </t>
  </si>
  <si>
    <t>Montáž hromosvodných podpěr ochr. úh. do zdiva</t>
  </si>
  <si>
    <t>Montáž podpěr na plochou střechu</t>
  </si>
  <si>
    <t>Montáž ochr. úhelníku</t>
  </si>
  <si>
    <t>Montáž hromosvodných svorek se 4 šrouby typ SJ</t>
  </si>
  <si>
    <t>Montáž  hromosovdných svorek zkušebních 2 šrouby typ Sza</t>
  </si>
  <si>
    <t xml:space="preserve">m                                               </t>
  </si>
  <si>
    <t>Montáž hromosvodných drátů nebo lan s podpěrami průměr do 10 mm</t>
  </si>
  <si>
    <t>Osazení hmoždinek ve stěnách cihelných průměr 8 mm</t>
  </si>
  <si>
    <t>Celková prohlídka hrmomosvodu</t>
  </si>
  <si>
    <t>podstavec betonový 9kg</t>
  </si>
  <si>
    <t>PB 9</t>
  </si>
  <si>
    <t xml:space="preserve">Montáž jímacích tyčí vč. podstavce </t>
  </si>
  <si>
    <t>SNÍŽENÍ ENERGETICKÉ NÁROČNOSTI BUDOVY DOMOVA
MLÁDEŽE VE STŘEDNÍ ŠKOLE ZAHRADNICKÉ V KOPIDLNĚ</t>
  </si>
  <si>
    <t>Nátěry , ošetření vývodů zemničů</t>
  </si>
  <si>
    <t>barva ochr. Nátěru gumoasfalt</t>
  </si>
  <si>
    <t>Bitumer 5L</t>
  </si>
  <si>
    <t>Měření zemního odporu svodu - přes 2 do 8 svodů</t>
  </si>
  <si>
    <t>R05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</si>
</sst>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48"/>
      <name val="Calibri"/>
      <family val="2"/>
    </font>
    <font>
      <sz val="12"/>
      <color indexed="8"/>
      <name val="Calibri"/>
      <family val="2"/>
    </font>
    <font>
      <b/>
      <i/>
      <u val="single"/>
      <sz val="13.5"/>
      <color indexed="17"/>
      <name val="Calibri"/>
      <family val="2"/>
    </font>
    <font>
      <sz val="10"/>
      <color indexed="17"/>
      <name val="Calibri"/>
      <family val="2"/>
    </font>
    <font>
      <b/>
      <sz val="12"/>
      <color indexed="17"/>
      <name val="Calibri"/>
      <family val="2"/>
    </font>
    <font>
      <b/>
      <i/>
      <u val="single"/>
      <sz val="13.5"/>
      <color indexed="18"/>
      <name val="Calibri"/>
      <family val="2"/>
    </font>
    <font>
      <b/>
      <i/>
      <u val="single"/>
      <sz val="10"/>
      <color indexed="18"/>
      <name val="Calibri"/>
      <family val="2"/>
    </font>
    <font>
      <b/>
      <sz val="12"/>
      <color indexed="18"/>
      <name val="Calibri"/>
      <family val="2"/>
    </font>
    <font>
      <sz val="10"/>
      <color indexed="18"/>
      <name val="Calibri"/>
      <family val="2"/>
    </font>
    <font>
      <b/>
      <i/>
      <u val="single"/>
      <sz val="13.5"/>
      <color indexed="12"/>
      <name val="Calibri"/>
      <family val="2"/>
    </font>
    <font>
      <sz val="10"/>
      <color indexed="12"/>
      <name val="Calibri"/>
      <family val="2"/>
    </font>
    <font>
      <sz val="16"/>
      <color indexed="8"/>
      <name val="Calibri"/>
      <family val="2"/>
    </font>
    <font>
      <b/>
      <i/>
      <sz val="16"/>
      <color indexed="12"/>
      <name val="Calibri"/>
      <family val="2"/>
    </font>
    <font>
      <b/>
      <sz val="12"/>
      <color indexed="8"/>
      <name val="Calibri"/>
      <family val="2"/>
    </font>
    <font>
      <b/>
      <i/>
      <u val="single"/>
      <sz val="24"/>
      <color indexed="4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u val="single"/>
      <sz val="24"/>
      <color rgb="FF3333FF"/>
      <name val="Calibri"/>
      <family val="2"/>
    </font>
    <font>
      <b/>
      <sz val="12"/>
      <color rgb="FF3333F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i/>
      <u val="single"/>
      <sz val="13.5"/>
      <color rgb="FF006600"/>
      <name val="Calibri"/>
      <family val="2"/>
    </font>
    <font>
      <sz val="10"/>
      <color rgb="FF006600"/>
      <name val="Calibri"/>
      <family val="2"/>
    </font>
    <font>
      <b/>
      <sz val="12"/>
      <color rgb="FF006600"/>
      <name val="Calibri"/>
      <family val="2"/>
    </font>
    <font>
      <b/>
      <i/>
      <u val="single"/>
      <sz val="13.5"/>
      <color rgb="FF000099"/>
      <name val="Calibri"/>
      <family val="2"/>
    </font>
    <font>
      <b/>
      <i/>
      <u val="single"/>
      <sz val="10"/>
      <color rgb="FF000099"/>
      <name val="Calibri"/>
      <family val="2"/>
    </font>
    <font>
      <b/>
      <sz val="12"/>
      <color rgb="FF000099"/>
      <name val="Calibri"/>
      <family val="2"/>
    </font>
    <font>
      <sz val="10"/>
      <color rgb="FF000099"/>
      <name val="Calibri"/>
      <family val="2"/>
    </font>
    <font>
      <b/>
      <i/>
      <u val="single"/>
      <sz val="13.5"/>
      <color rgb="FF6600CC"/>
      <name val="Calibri"/>
      <family val="2"/>
    </font>
    <font>
      <sz val="10"/>
      <color rgb="FF6600CC"/>
      <name val="Calibri"/>
      <family val="2"/>
    </font>
    <font>
      <b/>
      <i/>
      <sz val="16"/>
      <color rgb="FF6600CC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FF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>
        <color indexed="63"/>
      </right>
      <top style="thin">
        <color rgb="FF0000FF"/>
      </top>
      <bottom>
        <color indexed="63"/>
      </bottom>
    </border>
    <border>
      <left>
        <color indexed="63"/>
      </left>
      <right style="thin">
        <color rgb="FF0000FF"/>
      </right>
      <top style="thin">
        <color rgb="FF0000FF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FF"/>
      </right>
      <top>
        <color indexed="63"/>
      </top>
      <bottom>
        <color indexed="63"/>
      </bottom>
    </border>
    <border>
      <left style="thin">
        <color rgb="FF0000FF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>
        <color indexed="63"/>
      </right>
      <top>
        <color indexed="63"/>
      </top>
      <bottom style="thin">
        <color rgb="FF0000FF"/>
      </bottom>
    </border>
    <border>
      <left>
        <color indexed="63"/>
      </left>
      <right style="thin">
        <color rgb="FF0000FF"/>
      </right>
      <top>
        <color indexed="63"/>
      </top>
      <bottom style="thin">
        <color rgb="FF0000FF"/>
      </bottom>
    </border>
    <border>
      <left style="thin"/>
      <right style="thin"/>
      <top style="thin"/>
      <bottom style="thin"/>
    </border>
    <border>
      <left style="thin">
        <color rgb="FF008000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>
        <color indexed="63"/>
      </right>
      <top style="thin">
        <color rgb="FF008000"/>
      </top>
      <bottom>
        <color indexed="63"/>
      </bottom>
    </border>
    <border>
      <left>
        <color indexed="63"/>
      </left>
      <right style="thin">
        <color rgb="FF008000"/>
      </right>
      <top style="thin">
        <color rgb="FF008000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8000"/>
      </right>
      <top>
        <color indexed="63"/>
      </top>
      <bottom>
        <color indexed="63"/>
      </bottom>
    </border>
    <border>
      <left style="thin">
        <color rgb="FF008000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thin">
        <color rgb="FF008000"/>
      </bottom>
    </border>
    <border>
      <left>
        <color indexed="63"/>
      </left>
      <right style="thin">
        <color rgb="FF008000"/>
      </right>
      <top>
        <color indexed="63"/>
      </top>
      <bottom style="thin">
        <color rgb="FF008000"/>
      </bottom>
    </border>
    <border>
      <left>
        <color indexed="63"/>
      </left>
      <right>
        <color indexed="63"/>
      </right>
      <top>
        <color indexed="63"/>
      </top>
      <bottom style="medium">
        <color rgb="FF00009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88">
    <xf numFmtId="0" fontId="0" fillId="0" borderId="0" xfId="0" applyFont="1" applyAlignment="1">
      <alignment/>
    </xf>
    <xf numFmtId="0" fontId="49" fillId="33" borderId="0" xfId="0" applyFont="1" applyFill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50" fillId="34" borderId="10" xfId="0" applyFont="1" applyFill="1" applyBorder="1" applyAlignment="1" applyProtection="1">
      <alignment vertical="top" wrapText="1"/>
      <protection/>
    </xf>
    <xf numFmtId="0" fontId="51" fillId="34" borderId="11" xfId="0" applyFont="1" applyFill="1" applyBorder="1" applyAlignment="1" applyProtection="1">
      <alignment vertical="top" wrapText="1"/>
      <protection/>
    </xf>
    <xf numFmtId="0" fontId="0" fillId="34" borderId="11" xfId="0" applyFill="1" applyBorder="1" applyAlignment="1" applyProtection="1">
      <alignment wrapText="1"/>
      <protection/>
    </xf>
    <xf numFmtId="0" fontId="50" fillId="34" borderId="11" xfId="0" applyFont="1" applyFill="1" applyBorder="1" applyAlignment="1" applyProtection="1">
      <alignment vertical="top" wrapText="1"/>
      <protection/>
    </xf>
    <xf numFmtId="0" fontId="51" fillId="34" borderId="11" xfId="0" applyFont="1" applyFill="1" applyBorder="1" applyAlignment="1" applyProtection="1">
      <alignment horizontal="left" vertical="top" wrapText="1"/>
      <protection/>
    </xf>
    <xf numFmtId="0" fontId="51" fillId="34" borderId="12" xfId="0" applyFont="1" applyFill="1" applyBorder="1" applyAlignment="1" applyProtection="1">
      <alignment horizontal="left" vertical="top" wrapText="1"/>
      <protection/>
    </xf>
    <xf numFmtId="0" fontId="50" fillId="34" borderId="13" xfId="0" applyFont="1" applyFill="1" applyBorder="1" applyAlignment="1" applyProtection="1">
      <alignment vertical="top" wrapText="1"/>
      <protection/>
    </xf>
    <xf numFmtId="0" fontId="51" fillId="34" borderId="0" xfId="0" applyFont="1" applyFill="1" applyAlignment="1" applyProtection="1">
      <alignment vertical="top" wrapText="1"/>
      <protection/>
    </xf>
    <xf numFmtId="0" fontId="0" fillId="34" borderId="0" xfId="0" applyFill="1" applyAlignment="1" applyProtection="1">
      <alignment wrapText="1"/>
      <protection/>
    </xf>
    <xf numFmtId="0" fontId="50" fillId="34" borderId="0" xfId="0" applyFont="1" applyFill="1" applyAlignment="1" applyProtection="1">
      <alignment vertical="top" wrapText="1"/>
      <protection/>
    </xf>
    <xf numFmtId="0" fontId="0" fillId="34" borderId="0" xfId="0" applyFill="1" applyBorder="1" applyAlignment="1" applyProtection="1">
      <alignment horizontal="left" vertical="top" wrapText="1"/>
      <protection/>
    </xf>
    <xf numFmtId="0" fontId="0" fillId="34" borderId="14" xfId="0" applyFill="1" applyBorder="1" applyAlignment="1" applyProtection="1">
      <alignment horizontal="left" vertical="top" wrapText="1"/>
      <protection/>
    </xf>
    <xf numFmtId="0" fontId="52" fillId="34" borderId="0" xfId="0" applyFont="1" applyFill="1" applyAlignment="1" applyProtection="1">
      <alignment vertical="top" wrapText="1"/>
      <protection/>
    </xf>
    <xf numFmtId="0" fontId="51" fillId="34" borderId="0" xfId="0" applyFont="1" applyFill="1" applyAlignment="1" applyProtection="1">
      <alignment horizontal="left" vertical="top" wrapText="1"/>
      <protection/>
    </xf>
    <xf numFmtId="0" fontId="51" fillId="34" borderId="14" xfId="0" applyFont="1" applyFill="1" applyBorder="1" applyAlignment="1" applyProtection="1">
      <alignment horizontal="left" vertical="top" wrapText="1"/>
      <protection/>
    </xf>
    <xf numFmtId="0" fontId="50" fillId="34" borderId="15" xfId="0" applyFont="1" applyFill="1" applyBorder="1" applyAlignment="1" applyProtection="1">
      <alignment vertical="top" wrapText="1"/>
      <protection/>
    </xf>
    <xf numFmtId="0" fontId="51" fillId="34" borderId="16" xfId="0" applyFont="1" applyFill="1" applyBorder="1" applyAlignment="1" applyProtection="1">
      <alignment horizontal="left" vertical="top" wrapText="1"/>
      <protection/>
    </xf>
    <xf numFmtId="0" fontId="50" fillId="34" borderId="16" xfId="0" applyFont="1" applyFill="1" applyBorder="1" applyAlignment="1" applyProtection="1">
      <alignment vertical="top" wrapText="1"/>
      <protection/>
    </xf>
    <xf numFmtId="14" fontId="51" fillId="34" borderId="16" xfId="0" applyNumberFormat="1" applyFont="1" applyFill="1" applyBorder="1" applyAlignment="1" applyProtection="1">
      <alignment horizontal="left" vertical="top" wrapText="1"/>
      <protection/>
    </xf>
    <xf numFmtId="14" fontId="51" fillId="34" borderId="17" xfId="0" applyNumberFormat="1" applyFont="1" applyFill="1" applyBorder="1" applyAlignment="1" applyProtection="1">
      <alignment horizontal="left" vertical="top" wrapText="1"/>
      <protection/>
    </xf>
    <xf numFmtId="0" fontId="53" fillId="0" borderId="0" xfId="0" applyFont="1" applyAlignment="1" applyProtection="1">
      <alignment horizontal="left"/>
      <protection/>
    </xf>
    <xf numFmtId="0" fontId="54" fillId="0" borderId="0" xfId="0" applyFont="1" applyAlignment="1" applyProtection="1">
      <alignment horizontal="center"/>
      <protection/>
    </xf>
    <xf numFmtId="0" fontId="55" fillId="0" borderId="0" xfId="0" applyFont="1" applyAlignment="1" applyProtection="1">
      <alignment vertical="top" wrapText="1"/>
      <protection/>
    </xf>
    <xf numFmtId="0" fontId="55" fillId="0" borderId="0" xfId="0" applyFont="1" applyAlignment="1" applyProtection="1">
      <alignment horizontal="right" vertical="top" wrapText="1"/>
      <protection/>
    </xf>
    <xf numFmtId="0" fontId="51" fillId="0" borderId="18" xfId="0" applyFont="1" applyBorder="1" applyAlignment="1" applyProtection="1">
      <alignment horizontal="left" vertical="top" wrapText="1"/>
      <protection/>
    </xf>
    <xf numFmtId="0" fontId="0" fillId="0" borderId="18" xfId="0" applyBorder="1" applyAlignment="1" applyProtection="1">
      <alignment/>
      <protection/>
    </xf>
    <xf numFmtId="2" fontId="0" fillId="0" borderId="18" xfId="0" applyNumberFormat="1" applyBorder="1" applyAlignment="1" applyProtection="1">
      <alignment/>
      <protection/>
    </xf>
    <xf numFmtId="0" fontId="51" fillId="0" borderId="0" xfId="0" applyFont="1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/>
      <protection/>
    </xf>
    <xf numFmtId="2" fontId="0" fillId="0" borderId="0" xfId="0" applyNumberFormat="1" applyBorder="1" applyAlignment="1" applyProtection="1">
      <alignment/>
      <protection/>
    </xf>
    <xf numFmtId="0" fontId="54" fillId="0" borderId="0" xfId="0" applyFont="1" applyAlignment="1" applyProtection="1">
      <alignment horizontal="left"/>
      <protection/>
    </xf>
    <xf numFmtId="0" fontId="55" fillId="34" borderId="19" xfId="0" applyFont="1" applyFill="1" applyBorder="1" applyAlignment="1" applyProtection="1">
      <alignment horizontal="left" vertical="top" wrapText="1"/>
      <protection/>
    </xf>
    <xf numFmtId="0" fontId="55" fillId="34" borderId="20" xfId="0" applyFont="1" applyFill="1" applyBorder="1" applyAlignment="1" applyProtection="1">
      <alignment horizontal="left" vertical="top" wrapText="1"/>
      <protection/>
    </xf>
    <xf numFmtId="0" fontId="0" fillId="34" borderId="20" xfId="0" applyFill="1" applyBorder="1" applyAlignment="1" applyProtection="1">
      <alignment wrapText="1"/>
      <protection/>
    </xf>
    <xf numFmtId="2" fontId="55" fillId="34" borderId="20" xfId="0" applyNumberFormat="1" applyFont="1" applyFill="1" applyBorder="1" applyAlignment="1" applyProtection="1">
      <alignment horizontal="right" vertical="top" wrapText="1"/>
      <protection/>
    </xf>
    <xf numFmtId="0" fontId="55" fillId="34" borderId="21" xfId="0" applyFont="1" applyFill="1" applyBorder="1" applyAlignment="1" applyProtection="1">
      <alignment vertical="top" wrapText="1"/>
      <protection/>
    </xf>
    <xf numFmtId="0" fontId="55" fillId="34" borderId="22" xfId="0" applyFont="1" applyFill="1" applyBorder="1" applyAlignment="1" applyProtection="1">
      <alignment vertical="top" wrapText="1"/>
      <protection/>
    </xf>
    <xf numFmtId="0" fontId="55" fillId="34" borderId="0" xfId="0" applyFont="1" applyFill="1" applyAlignment="1" applyProtection="1">
      <alignment horizontal="right" vertical="top" wrapText="1"/>
      <protection/>
    </xf>
    <xf numFmtId="0" fontId="55" fillId="34" borderId="23" xfId="0" applyFont="1" applyFill="1" applyBorder="1" applyAlignment="1" applyProtection="1">
      <alignment vertical="top" wrapText="1"/>
      <protection/>
    </xf>
    <xf numFmtId="0" fontId="55" fillId="34" borderId="22" xfId="0" applyFont="1" applyFill="1" applyBorder="1" applyAlignment="1" applyProtection="1">
      <alignment horizontal="left" vertical="top" wrapText="1"/>
      <protection/>
    </xf>
    <xf numFmtId="0" fontId="55" fillId="34" borderId="0" xfId="0" applyFont="1" applyFill="1" applyBorder="1" applyAlignment="1" applyProtection="1">
      <alignment horizontal="left" vertical="top" wrapText="1"/>
      <protection/>
    </xf>
    <xf numFmtId="2" fontId="55" fillId="34" borderId="0" xfId="0" applyNumberFormat="1" applyFont="1" applyFill="1" applyAlignment="1" applyProtection="1">
      <alignment horizontal="right" vertical="top" wrapText="1"/>
      <protection/>
    </xf>
    <xf numFmtId="0" fontId="55" fillId="34" borderId="24" xfId="0" applyFont="1" applyFill="1" applyBorder="1" applyAlignment="1" applyProtection="1">
      <alignment horizontal="left" vertical="center" wrapText="1"/>
      <protection/>
    </xf>
    <xf numFmtId="0" fontId="55" fillId="34" borderId="25" xfId="0" applyFont="1" applyFill="1" applyBorder="1" applyAlignment="1" applyProtection="1">
      <alignment horizontal="left" vertical="center" wrapText="1"/>
      <protection/>
    </xf>
    <xf numFmtId="0" fontId="0" fillId="34" borderId="25" xfId="0" applyFill="1" applyBorder="1" applyAlignment="1" applyProtection="1">
      <alignment wrapText="1"/>
      <protection/>
    </xf>
    <xf numFmtId="2" fontId="55" fillId="34" borderId="25" xfId="0" applyNumberFormat="1" applyFont="1" applyFill="1" applyBorder="1" applyAlignment="1" applyProtection="1">
      <alignment horizontal="right" vertical="top" wrapText="1"/>
      <protection/>
    </xf>
    <xf numFmtId="0" fontId="55" fillId="34" borderId="26" xfId="0" applyFont="1" applyFill="1" applyBorder="1" applyAlignment="1" applyProtection="1">
      <alignment vertical="top" wrapText="1"/>
      <protection/>
    </xf>
    <xf numFmtId="0" fontId="0" fillId="0" borderId="0" xfId="0" applyAlignment="1" applyProtection="1">
      <alignment horizontal="left"/>
      <protection/>
    </xf>
    <xf numFmtId="0" fontId="56" fillId="0" borderId="0" xfId="0" applyFont="1" applyAlignment="1" applyProtection="1">
      <alignment horizontal="left"/>
      <protection/>
    </xf>
    <xf numFmtId="0" fontId="57" fillId="0" borderId="0" xfId="0" applyFont="1" applyAlignment="1" applyProtection="1">
      <alignment horizontal="left"/>
      <protection/>
    </xf>
    <xf numFmtId="0" fontId="58" fillId="0" borderId="0" xfId="0" applyFont="1" applyAlignment="1" applyProtection="1">
      <alignment vertical="top" wrapText="1"/>
      <protection/>
    </xf>
    <xf numFmtId="0" fontId="58" fillId="0" borderId="0" xfId="0" applyFont="1" applyAlignment="1" applyProtection="1">
      <alignment horizontal="right" vertical="top" wrapText="1"/>
      <protection/>
    </xf>
    <xf numFmtId="0" fontId="0" fillId="0" borderId="18" xfId="0" applyBorder="1" applyAlignment="1" applyProtection="1">
      <alignment horizontal="left"/>
      <protection/>
    </xf>
    <xf numFmtId="2" fontId="0" fillId="0" borderId="0" xfId="0" applyNumberFormat="1" applyAlignment="1" applyProtection="1">
      <alignment/>
      <protection/>
    </xf>
    <xf numFmtId="0" fontId="51" fillId="0" borderId="18" xfId="0" applyFont="1" applyBorder="1" applyAlignment="1" applyProtection="1">
      <alignment vertical="top" wrapText="1"/>
      <protection/>
    </xf>
    <xf numFmtId="0" fontId="51" fillId="0" borderId="18" xfId="0" applyFont="1" applyBorder="1" applyAlignment="1" applyProtection="1">
      <alignment horizontal="right" vertical="top" wrapText="1"/>
      <protection/>
    </xf>
    <xf numFmtId="2" fontId="51" fillId="0" borderId="18" xfId="0" applyNumberFormat="1" applyFont="1" applyBorder="1" applyAlignment="1" applyProtection="1">
      <alignment horizontal="right" vertical="top" wrapText="1"/>
      <protection/>
    </xf>
    <xf numFmtId="0" fontId="59" fillId="0" borderId="0" xfId="0" applyFont="1" applyAlignment="1" applyProtection="1">
      <alignment horizontal="left"/>
      <protection/>
    </xf>
    <xf numFmtId="0" fontId="58" fillId="34" borderId="10" xfId="0" applyFont="1" applyFill="1" applyBorder="1" applyAlignment="1" applyProtection="1">
      <alignment horizontal="left" vertical="top" wrapText="1"/>
      <protection/>
    </xf>
    <xf numFmtId="0" fontId="58" fillId="34" borderId="11" xfId="0" applyFont="1" applyFill="1" applyBorder="1" applyAlignment="1" applyProtection="1">
      <alignment horizontal="left" vertical="top" wrapText="1"/>
      <protection/>
    </xf>
    <xf numFmtId="2" fontId="58" fillId="34" borderId="11" xfId="0" applyNumberFormat="1" applyFont="1" applyFill="1" applyBorder="1" applyAlignment="1" applyProtection="1">
      <alignment horizontal="right" vertical="top" wrapText="1"/>
      <protection/>
    </xf>
    <xf numFmtId="0" fontId="58" fillId="34" borderId="12" xfId="0" applyFont="1" applyFill="1" applyBorder="1" applyAlignment="1" applyProtection="1">
      <alignment vertical="top" wrapText="1"/>
      <protection/>
    </xf>
    <xf numFmtId="0" fontId="58" fillId="34" borderId="13" xfId="0" applyFont="1" applyFill="1" applyBorder="1" applyAlignment="1" applyProtection="1">
      <alignment vertical="top" wrapText="1"/>
      <protection/>
    </xf>
    <xf numFmtId="0" fontId="58" fillId="34" borderId="0" xfId="0" applyFont="1" applyFill="1" applyBorder="1" applyAlignment="1" applyProtection="1">
      <alignment vertical="top" wrapText="1"/>
      <protection/>
    </xf>
    <xf numFmtId="0" fontId="58" fillId="34" borderId="0" xfId="0" applyFont="1" applyFill="1" applyAlignment="1" applyProtection="1">
      <alignment horizontal="right" vertical="top" wrapText="1"/>
      <protection/>
    </xf>
    <xf numFmtId="0" fontId="58" fillId="34" borderId="14" xfId="0" applyFont="1" applyFill="1" applyBorder="1" applyAlignment="1" applyProtection="1">
      <alignment vertical="top" wrapText="1"/>
      <protection/>
    </xf>
    <xf numFmtId="0" fontId="58" fillId="34" borderId="13" xfId="0" applyFont="1" applyFill="1" applyBorder="1" applyAlignment="1" applyProtection="1">
      <alignment horizontal="left" vertical="top" wrapText="1"/>
      <protection/>
    </xf>
    <xf numFmtId="0" fontId="58" fillId="34" borderId="0" xfId="0" applyFont="1" applyFill="1" applyBorder="1" applyAlignment="1" applyProtection="1">
      <alignment horizontal="left" vertical="top" wrapText="1"/>
      <protection/>
    </xf>
    <xf numFmtId="2" fontId="58" fillId="34" borderId="0" xfId="0" applyNumberFormat="1" applyFont="1" applyFill="1" applyAlignment="1" applyProtection="1">
      <alignment horizontal="right" vertical="top" wrapText="1"/>
      <protection/>
    </xf>
    <xf numFmtId="0" fontId="58" fillId="34" borderId="15" xfId="0" applyFont="1" applyFill="1" applyBorder="1" applyAlignment="1" applyProtection="1">
      <alignment horizontal="left" vertical="top" wrapText="1"/>
      <protection/>
    </xf>
    <xf numFmtId="0" fontId="58" fillId="34" borderId="16" xfId="0" applyFont="1" applyFill="1" applyBorder="1" applyAlignment="1" applyProtection="1">
      <alignment horizontal="left" vertical="top" wrapText="1"/>
      <protection/>
    </xf>
    <xf numFmtId="0" fontId="0" fillId="34" borderId="16" xfId="0" applyFill="1" applyBorder="1" applyAlignment="1" applyProtection="1">
      <alignment wrapText="1"/>
      <protection/>
    </xf>
    <xf numFmtId="0" fontId="58" fillId="34" borderId="16" xfId="0" applyFont="1" applyFill="1" applyBorder="1" applyAlignment="1" applyProtection="1">
      <alignment horizontal="right" vertical="top" wrapText="1"/>
      <protection/>
    </xf>
    <xf numFmtId="0" fontId="58" fillId="34" borderId="17" xfId="0" applyFont="1" applyFill="1" applyBorder="1" applyAlignment="1" applyProtection="1">
      <alignment vertical="top" wrapText="1"/>
      <protection/>
    </xf>
    <xf numFmtId="0" fontId="0" fillId="0" borderId="27" xfId="0" applyBorder="1" applyAlignment="1" applyProtection="1">
      <alignment/>
      <protection/>
    </xf>
    <xf numFmtId="0" fontId="60" fillId="0" borderId="0" xfId="0" applyFont="1" applyAlignment="1" applyProtection="1">
      <alignment horizontal="left"/>
      <protection/>
    </xf>
    <xf numFmtId="0" fontId="61" fillId="0" borderId="0" xfId="0" applyFont="1" applyAlignment="1" applyProtection="1">
      <alignment horizontal="left"/>
      <protection/>
    </xf>
    <xf numFmtId="0" fontId="62" fillId="0" borderId="0" xfId="0" applyFont="1" applyAlignment="1" applyProtection="1">
      <alignment horizontal="left" vertical="top" wrapText="1"/>
      <protection/>
    </xf>
    <xf numFmtId="0" fontId="63" fillId="0" borderId="0" xfId="0" applyFont="1" applyAlignment="1" applyProtection="1">
      <alignment/>
      <protection/>
    </xf>
    <xf numFmtId="2" fontId="62" fillId="0" borderId="0" xfId="0" applyNumberFormat="1" applyFont="1" applyAlignment="1" applyProtection="1">
      <alignment horizontal="right" vertical="top" wrapText="1"/>
      <protection/>
    </xf>
    <xf numFmtId="0" fontId="62" fillId="0" borderId="0" xfId="0" applyFont="1" applyAlignment="1" applyProtection="1">
      <alignment vertical="top" wrapText="1"/>
      <protection/>
    </xf>
    <xf numFmtId="1" fontId="62" fillId="0" borderId="0" xfId="0" applyNumberFormat="1" applyFont="1" applyAlignment="1" applyProtection="1">
      <alignment horizontal="right" vertical="top" wrapText="1"/>
      <protection/>
    </xf>
    <xf numFmtId="2" fontId="0" fillId="23" borderId="18" xfId="0" applyNumberFormat="1" applyFill="1" applyBorder="1" applyAlignment="1" applyProtection="1">
      <alignment/>
      <protection locked="0"/>
    </xf>
    <xf numFmtId="2" fontId="51" fillId="23" borderId="18" xfId="0" applyNumberFormat="1" applyFont="1" applyFill="1" applyBorder="1" applyAlignment="1" applyProtection="1">
      <alignment horizontal="right" vertical="top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0"/>
  <sheetViews>
    <sheetView tabSelected="1" view="pageBreakPreview" zoomScaleSheetLayoutView="100" zoomScalePageLayoutView="0" workbookViewId="0" topLeftCell="A1">
      <selection activeCell="K56" sqref="K56"/>
    </sheetView>
  </sheetViews>
  <sheetFormatPr defaultColWidth="9.140625" defaultRowHeight="15"/>
  <cols>
    <col min="1" max="1" width="12.8515625" style="2" customWidth="1"/>
    <col min="2" max="2" width="30.421875" style="2" customWidth="1"/>
    <col min="3" max="3" width="36.421875" style="2" customWidth="1"/>
    <col min="4" max="4" width="36.57421875" style="2" bestFit="1" customWidth="1"/>
    <col min="5" max="5" width="10.8515625" style="2" customWidth="1"/>
    <col min="6" max="6" width="5.8515625" style="2" customWidth="1"/>
    <col min="7" max="7" width="16.140625" style="2" bestFit="1" customWidth="1"/>
    <col min="8" max="8" width="14.28125" style="2" bestFit="1" customWidth="1"/>
    <col min="9" max="16384" width="9.140625" style="2" customWidth="1"/>
  </cols>
  <sheetData>
    <row r="1" spans="1:8" ht="16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5" customHeight="1">
      <c r="A2" s="1"/>
      <c r="B2" s="1"/>
      <c r="C2" s="1"/>
      <c r="D2" s="1"/>
      <c r="E2" s="1"/>
      <c r="F2" s="1"/>
      <c r="G2" s="1"/>
      <c r="H2" s="1"/>
    </row>
    <row r="3" spans="1:8" ht="6.75" customHeight="1">
      <c r="A3" s="1"/>
      <c r="B3" s="1"/>
      <c r="C3" s="1"/>
      <c r="D3" s="1"/>
      <c r="E3" s="1"/>
      <c r="F3" s="1"/>
      <c r="G3" s="1"/>
      <c r="H3" s="1"/>
    </row>
    <row r="4" ht="15">
      <c r="A4" s="3"/>
    </row>
    <row r="5" spans="1:8" ht="47.25">
      <c r="A5" s="4" t="s">
        <v>1</v>
      </c>
      <c r="B5" s="5" t="s">
        <v>49</v>
      </c>
      <c r="C5" s="6"/>
      <c r="D5" s="7"/>
      <c r="E5" s="7" t="s">
        <v>2</v>
      </c>
      <c r="F5" s="8" t="s">
        <v>51</v>
      </c>
      <c r="G5" s="8"/>
      <c r="H5" s="9"/>
    </row>
    <row r="6" spans="1:8" ht="47.25" customHeight="1">
      <c r="A6" s="10" t="s">
        <v>3</v>
      </c>
      <c r="B6" s="11" t="s">
        <v>92</v>
      </c>
      <c r="C6" s="12"/>
      <c r="D6" s="13"/>
      <c r="E6" s="13" t="s">
        <v>4</v>
      </c>
      <c r="F6" s="14" t="s">
        <v>52</v>
      </c>
      <c r="G6" s="14"/>
      <c r="H6" s="15"/>
    </row>
    <row r="7" spans="1:8" ht="31.5" customHeight="1">
      <c r="A7" s="10" t="s">
        <v>5</v>
      </c>
      <c r="B7" s="16" t="s">
        <v>50</v>
      </c>
      <c r="C7" s="12"/>
      <c r="D7" s="13"/>
      <c r="E7" s="13" t="s">
        <v>6</v>
      </c>
      <c r="F7" s="17" t="s">
        <v>53</v>
      </c>
      <c r="G7" s="17"/>
      <c r="H7" s="18"/>
    </row>
    <row r="8" spans="1:8" ht="31.5" customHeight="1">
      <c r="A8" s="19" t="s">
        <v>7</v>
      </c>
      <c r="B8" s="20" t="s">
        <v>8</v>
      </c>
      <c r="C8" s="20"/>
      <c r="D8" s="21"/>
      <c r="E8" s="21" t="s">
        <v>9</v>
      </c>
      <c r="F8" s="22">
        <v>42461</v>
      </c>
      <c r="G8" s="22"/>
      <c r="H8" s="23"/>
    </row>
    <row r="9" ht="15">
      <c r="A9" s="3"/>
    </row>
    <row r="10" ht="18">
      <c r="A10" s="24" t="s">
        <v>10</v>
      </c>
    </row>
    <row r="11" ht="15">
      <c r="A11" s="25"/>
    </row>
    <row r="12" spans="1:8" ht="15.75">
      <c r="A12" s="26" t="s">
        <v>11</v>
      </c>
      <c r="B12" s="26" t="s">
        <v>12</v>
      </c>
      <c r="C12" s="26" t="s">
        <v>13</v>
      </c>
      <c r="D12" s="26" t="s">
        <v>14</v>
      </c>
      <c r="E12" s="27" t="s">
        <v>15</v>
      </c>
      <c r="F12" s="26" t="s">
        <v>16</v>
      </c>
      <c r="G12" s="27" t="s">
        <v>17</v>
      </c>
      <c r="H12" s="27" t="s">
        <v>18</v>
      </c>
    </row>
    <row r="13" spans="1:8" ht="15.75" customHeight="1">
      <c r="A13" s="28">
        <v>1</v>
      </c>
      <c r="B13" s="29" t="s">
        <v>20</v>
      </c>
      <c r="C13" s="29" t="s">
        <v>54</v>
      </c>
      <c r="D13" s="29" t="s">
        <v>69</v>
      </c>
      <c r="E13" s="29">
        <v>30</v>
      </c>
      <c r="F13" s="29" t="s">
        <v>78</v>
      </c>
      <c r="G13" s="86">
        <v>0</v>
      </c>
      <c r="H13" s="30">
        <f>E13*G13</f>
        <v>0</v>
      </c>
    </row>
    <row r="14" spans="1:8" ht="15.75" customHeight="1">
      <c r="A14" s="28">
        <v>2</v>
      </c>
      <c r="B14" s="29" t="s">
        <v>20</v>
      </c>
      <c r="C14" s="29" t="s">
        <v>55</v>
      </c>
      <c r="D14" s="29" t="s">
        <v>70</v>
      </c>
      <c r="E14" s="29">
        <v>10</v>
      </c>
      <c r="F14" s="29" t="s">
        <v>78</v>
      </c>
      <c r="G14" s="86">
        <v>0</v>
      </c>
      <c r="H14" s="30">
        <f aca="true" t="shared" si="0" ref="H14:H29">E14*G14</f>
        <v>0</v>
      </c>
    </row>
    <row r="15" spans="1:8" ht="15.75" customHeight="1">
      <c r="A15" s="28">
        <v>3</v>
      </c>
      <c r="B15" s="29" t="s">
        <v>20</v>
      </c>
      <c r="C15" s="29" t="s">
        <v>56</v>
      </c>
      <c r="D15" s="29" t="s">
        <v>21</v>
      </c>
      <c r="E15" s="29">
        <v>2</v>
      </c>
      <c r="F15" s="29" t="s">
        <v>79</v>
      </c>
      <c r="G15" s="86">
        <v>0</v>
      </c>
      <c r="H15" s="30">
        <f t="shared" si="0"/>
        <v>0</v>
      </c>
    </row>
    <row r="16" spans="1:8" ht="15.75" customHeight="1">
      <c r="A16" s="28">
        <v>4</v>
      </c>
      <c r="B16" s="29" t="s">
        <v>20</v>
      </c>
      <c r="C16" s="29" t="s">
        <v>57</v>
      </c>
      <c r="D16" s="29" t="s">
        <v>22</v>
      </c>
      <c r="E16" s="29">
        <v>110</v>
      </c>
      <c r="F16" s="29" t="s">
        <v>79</v>
      </c>
      <c r="G16" s="86">
        <v>0</v>
      </c>
      <c r="H16" s="30">
        <f t="shared" si="0"/>
        <v>0</v>
      </c>
    </row>
    <row r="17" spans="1:8" ht="15.75" customHeight="1">
      <c r="A17" s="28">
        <v>5</v>
      </c>
      <c r="B17" s="29" t="s">
        <v>20</v>
      </c>
      <c r="C17" s="29" t="s">
        <v>58</v>
      </c>
      <c r="D17" s="29" t="s">
        <v>23</v>
      </c>
      <c r="E17" s="29">
        <v>8</v>
      </c>
      <c r="F17" s="29" t="s">
        <v>79</v>
      </c>
      <c r="G17" s="86">
        <v>0</v>
      </c>
      <c r="H17" s="30">
        <f t="shared" si="0"/>
        <v>0</v>
      </c>
    </row>
    <row r="18" spans="1:8" ht="15.75" customHeight="1">
      <c r="A18" s="28">
        <v>6</v>
      </c>
      <c r="B18" s="29" t="s">
        <v>20</v>
      </c>
      <c r="C18" s="29" t="s">
        <v>59</v>
      </c>
      <c r="D18" s="29" t="s">
        <v>26</v>
      </c>
      <c r="E18" s="29">
        <v>3</v>
      </c>
      <c r="F18" s="29" t="s">
        <v>79</v>
      </c>
      <c r="G18" s="86">
        <v>0</v>
      </c>
      <c r="H18" s="30">
        <f t="shared" si="0"/>
        <v>0</v>
      </c>
    </row>
    <row r="19" spans="1:8" ht="15.75" customHeight="1">
      <c r="A19" s="28">
        <v>7</v>
      </c>
      <c r="B19" s="29" t="s">
        <v>20</v>
      </c>
      <c r="C19" s="29" t="s">
        <v>60</v>
      </c>
      <c r="D19" s="29" t="s">
        <v>71</v>
      </c>
      <c r="E19" s="29">
        <v>2</v>
      </c>
      <c r="F19" s="29" t="s">
        <v>79</v>
      </c>
      <c r="G19" s="86">
        <v>0</v>
      </c>
      <c r="H19" s="30">
        <f t="shared" si="0"/>
        <v>0</v>
      </c>
    </row>
    <row r="20" spans="1:8" ht="15.75" customHeight="1">
      <c r="A20" s="28">
        <v>8</v>
      </c>
      <c r="B20" s="29" t="s">
        <v>20</v>
      </c>
      <c r="C20" s="29" t="s">
        <v>61</v>
      </c>
      <c r="D20" s="29" t="s">
        <v>72</v>
      </c>
      <c r="E20" s="29">
        <v>2</v>
      </c>
      <c r="F20" s="29" t="s">
        <v>79</v>
      </c>
      <c r="G20" s="86">
        <v>0</v>
      </c>
      <c r="H20" s="30">
        <f t="shared" si="0"/>
        <v>0</v>
      </c>
    </row>
    <row r="21" spans="1:8" ht="15.75" customHeight="1">
      <c r="A21" s="28">
        <v>9</v>
      </c>
      <c r="B21" s="29" t="s">
        <v>20</v>
      </c>
      <c r="C21" s="29" t="s">
        <v>62</v>
      </c>
      <c r="D21" s="29" t="s">
        <v>73</v>
      </c>
      <c r="E21" s="29">
        <v>36</v>
      </c>
      <c r="F21" s="29" t="s">
        <v>79</v>
      </c>
      <c r="G21" s="86">
        <v>0</v>
      </c>
      <c r="H21" s="30">
        <f t="shared" si="0"/>
        <v>0</v>
      </c>
    </row>
    <row r="22" spans="1:8" ht="15.75" customHeight="1">
      <c r="A22" s="28">
        <v>10</v>
      </c>
      <c r="B22" s="29" t="s">
        <v>20</v>
      </c>
      <c r="C22" s="29" t="s">
        <v>63</v>
      </c>
      <c r="D22" s="29" t="s">
        <v>24</v>
      </c>
      <c r="E22" s="29">
        <v>95</v>
      </c>
      <c r="F22" s="29" t="s">
        <v>79</v>
      </c>
      <c r="G22" s="86">
        <v>0</v>
      </c>
      <c r="H22" s="30">
        <f t="shared" si="0"/>
        <v>0</v>
      </c>
    </row>
    <row r="23" spans="1:8" ht="15.75" customHeight="1">
      <c r="A23" s="28">
        <v>11</v>
      </c>
      <c r="B23" s="29" t="s">
        <v>20</v>
      </c>
      <c r="C23" s="29" t="s">
        <v>64</v>
      </c>
      <c r="D23" s="29" t="s">
        <v>74</v>
      </c>
      <c r="E23" s="29">
        <v>6</v>
      </c>
      <c r="F23" s="29" t="s">
        <v>79</v>
      </c>
      <c r="G23" s="86">
        <v>0</v>
      </c>
      <c r="H23" s="30">
        <f t="shared" si="0"/>
        <v>0</v>
      </c>
    </row>
    <row r="24" spans="1:8" ht="15.75" customHeight="1">
      <c r="A24" s="28">
        <v>12</v>
      </c>
      <c r="B24" s="29" t="s">
        <v>20</v>
      </c>
      <c r="C24" s="29" t="s">
        <v>65</v>
      </c>
      <c r="D24" s="29" t="s">
        <v>25</v>
      </c>
      <c r="E24" s="29">
        <v>3</v>
      </c>
      <c r="F24" s="29" t="s">
        <v>79</v>
      </c>
      <c r="G24" s="86">
        <v>0</v>
      </c>
      <c r="H24" s="30">
        <f t="shared" si="0"/>
        <v>0</v>
      </c>
    </row>
    <row r="25" spans="1:8" ht="15.75" customHeight="1">
      <c r="A25" s="28">
        <v>13</v>
      </c>
      <c r="B25" s="29" t="s">
        <v>20</v>
      </c>
      <c r="C25" s="29" t="s">
        <v>66</v>
      </c>
      <c r="D25" s="29" t="s">
        <v>75</v>
      </c>
      <c r="E25" s="29">
        <v>1</v>
      </c>
      <c r="F25" s="29" t="s">
        <v>79</v>
      </c>
      <c r="G25" s="86">
        <v>0</v>
      </c>
      <c r="H25" s="30">
        <f t="shared" si="0"/>
        <v>0</v>
      </c>
    </row>
    <row r="26" spans="1:8" ht="15.75" customHeight="1">
      <c r="A26" s="28">
        <v>14</v>
      </c>
      <c r="B26" s="29" t="s">
        <v>20</v>
      </c>
      <c r="C26" s="29" t="s">
        <v>67</v>
      </c>
      <c r="D26" s="29" t="s">
        <v>76</v>
      </c>
      <c r="E26" s="29">
        <v>1</v>
      </c>
      <c r="F26" s="29" t="s">
        <v>79</v>
      </c>
      <c r="G26" s="86">
        <v>0</v>
      </c>
      <c r="H26" s="30">
        <f t="shared" si="0"/>
        <v>0</v>
      </c>
    </row>
    <row r="27" spans="1:8" ht="15.75" customHeight="1">
      <c r="A27" s="28">
        <v>15</v>
      </c>
      <c r="B27" s="29" t="s">
        <v>20</v>
      </c>
      <c r="C27" s="29" t="s">
        <v>68</v>
      </c>
      <c r="D27" s="29" t="s">
        <v>77</v>
      </c>
      <c r="E27" s="29">
        <v>1</v>
      </c>
      <c r="F27" s="29" t="s">
        <v>79</v>
      </c>
      <c r="G27" s="86">
        <v>0</v>
      </c>
      <c r="H27" s="30">
        <f t="shared" si="0"/>
        <v>0</v>
      </c>
    </row>
    <row r="28" spans="1:8" ht="15.75" customHeight="1">
      <c r="A28" s="28">
        <v>16</v>
      </c>
      <c r="B28" s="29" t="s">
        <v>20</v>
      </c>
      <c r="C28" s="29" t="s">
        <v>89</v>
      </c>
      <c r="D28" s="29" t="s">
        <v>90</v>
      </c>
      <c r="E28" s="29">
        <v>2</v>
      </c>
      <c r="F28" s="29" t="s">
        <v>79</v>
      </c>
      <c r="G28" s="86">
        <v>0</v>
      </c>
      <c r="H28" s="30">
        <f t="shared" si="0"/>
        <v>0</v>
      </c>
    </row>
    <row r="29" spans="1:8" ht="15.75" customHeight="1">
      <c r="A29" s="28">
        <v>17</v>
      </c>
      <c r="B29" s="29" t="s">
        <v>20</v>
      </c>
      <c r="C29" s="29" t="s">
        <v>94</v>
      </c>
      <c r="D29" s="29" t="s">
        <v>95</v>
      </c>
      <c r="E29" s="29">
        <v>1</v>
      </c>
      <c r="F29" s="29" t="s">
        <v>79</v>
      </c>
      <c r="G29" s="86">
        <v>0</v>
      </c>
      <c r="H29" s="30">
        <f t="shared" si="0"/>
        <v>0</v>
      </c>
    </row>
    <row r="30" spans="1:8" ht="15.75" customHeight="1">
      <c r="A30" s="28"/>
      <c r="B30" s="29"/>
      <c r="C30" s="29"/>
      <c r="D30" s="29"/>
      <c r="E30" s="29"/>
      <c r="F30" s="29"/>
      <c r="G30" s="30"/>
      <c r="H30" s="30"/>
    </row>
    <row r="31" spans="1:8" ht="15.75" customHeight="1">
      <c r="A31" s="28"/>
      <c r="B31" s="29"/>
      <c r="C31" s="29"/>
      <c r="D31" s="29"/>
      <c r="E31" s="29"/>
      <c r="F31" s="29"/>
      <c r="G31" s="30"/>
      <c r="H31" s="30"/>
    </row>
    <row r="32" spans="1:8" ht="15.75" customHeight="1">
      <c r="A32" s="31"/>
      <c r="B32" s="32"/>
      <c r="C32" s="32"/>
      <c r="D32" s="32"/>
      <c r="E32" s="32"/>
      <c r="F32" s="32"/>
      <c r="G32" s="33"/>
      <c r="H32" s="33"/>
    </row>
    <row r="33" ht="15">
      <c r="A33" s="34"/>
    </row>
    <row r="34" spans="1:5" ht="19.5" customHeight="1">
      <c r="A34" s="35" t="s">
        <v>27</v>
      </c>
      <c r="B34" s="36"/>
      <c r="C34" s="37"/>
      <c r="D34" s="38">
        <f>SUM(H13:H29)</f>
        <v>0</v>
      </c>
      <c r="E34" s="39" t="s">
        <v>28</v>
      </c>
    </row>
    <row r="35" spans="1:5" ht="19.5" customHeight="1">
      <c r="A35" s="40" t="s">
        <v>29</v>
      </c>
      <c r="B35" s="12"/>
      <c r="C35" s="12"/>
      <c r="D35" s="41">
        <v>21</v>
      </c>
      <c r="E35" s="42" t="s">
        <v>30</v>
      </c>
    </row>
    <row r="36" spans="1:5" ht="19.5" customHeight="1">
      <c r="A36" s="43" t="s">
        <v>31</v>
      </c>
      <c r="B36" s="44"/>
      <c r="C36" s="12"/>
      <c r="D36" s="45">
        <f>D37-D34</f>
        <v>0</v>
      </c>
      <c r="E36" s="42" t="s">
        <v>28</v>
      </c>
    </row>
    <row r="37" spans="1:5" ht="19.5" customHeight="1">
      <c r="A37" s="46" t="s">
        <v>32</v>
      </c>
      <c r="B37" s="47"/>
      <c r="C37" s="48"/>
      <c r="D37" s="49">
        <f>D34*1.21</f>
        <v>0</v>
      </c>
      <c r="E37" s="50" t="s">
        <v>28</v>
      </c>
    </row>
    <row r="38" ht="15">
      <c r="A38" s="51"/>
    </row>
    <row r="39" ht="18">
      <c r="A39" s="52" t="s">
        <v>33</v>
      </c>
    </row>
    <row r="40" ht="15">
      <c r="A40" s="53"/>
    </row>
    <row r="41" spans="1:8" ht="15.75">
      <c r="A41" s="54" t="s">
        <v>11</v>
      </c>
      <c r="B41" s="54" t="s">
        <v>36</v>
      </c>
      <c r="C41" s="54"/>
      <c r="D41" s="54"/>
      <c r="E41" s="55" t="s">
        <v>15</v>
      </c>
      <c r="F41" s="54" t="s">
        <v>16</v>
      </c>
      <c r="G41" s="54" t="s">
        <v>37</v>
      </c>
      <c r="H41" s="54" t="s">
        <v>18</v>
      </c>
    </row>
    <row r="42" spans="1:8" ht="15.75" customHeight="1">
      <c r="A42" s="28">
        <v>1</v>
      </c>
      <c r="B42" s="56" t="s">
        <v>91</v>
      </c>
      <c r="C42" s="56"/>
      <c r="D42" s="56"/>
      <c r="E42" s="29">
        <v>2</v>
      </c>
      <c r="F42" s="29" t="s">
        <v>79</v>
      </c>
      <c r="G42" s="86">
        <v>0</v>
      </c>
      <c r="H42" s="30">
        <f>E42*G42</f>
        <v>0</v>
      </c>
    </row>
    <row r="43" spans="1:8" ht="15.75" customHeight="1">
      <c r="A43" s="28">
        <v>2</v>
      </c>
      <c r="B43" s="56" t="s">
        <v>86</v>
      </c>
      <c r="C43" s="56"/>
      <c r="D43" s="56"/>
      <c r="E43" s="29">
        <v>230</v>
      </c>
      <c r="F43" s="29" t="s">
        <v>85</v>
      </c>
      <c r="G43" s="86">
        <v>0</v>
      </c>
      <c r="H43" s="30">
        <f aca="true" t="shared" si="1" ref="H43:H51">E43*G43</f>
        <v>0</v>
      </c>
    </row>
    <row r="44" spans="1:8" ht="15.75" customHeight="1">
      <c r="A44" s="28">
        <v>3</v>
      </c>
      <c r="B44" s="56" t="s">
        <v>80</v>
      </c>
      <c r="C44" s="56"/>
      <c r="D44" s="56"/>
      <c r="E44" s="29">
        <v>12</v>
      </c>
      <c r="F44" s="29" t="s">
        <v>79</v>
      </c>
      <c r="G44" s="86">
        <v>0</v>
      </c>
      <c r="H44" s="30">
        <f t="shared" si="1"/>
        <v>0</v>
      </c>
    </row>
    <row r="45" spans="1:8" ht="15.75" customHeight="1">
      <c r="A45" s="28">
        <v>4</v>
      </c>
      <c r="B45" s="56" t="s">
        <v>81</v>
      </c>
      <c r="C45" s="56"/>
      <c r="D45" s="56"/>
      <c r="E45" s="29">
        <v>22</v>
      </c>
      <c r="F45" s="29" t="s">
        <v>79</v>
      </c>
      <c r="G45" s="86">
        <v>0</v>
      </c>
      <c r="H45" s="30">
        <f t="shared" si="1"/>
        <v>0</v>
      </c>
    </row>
    <row r="46" spans="1:8" ht="15.75" customHeight="1">
      <c r="A46" s="28">
        <v>5</v>
      </c>
      <c r="B46" s="56" t="s">
        <v>82</v>
      </c>
      <c r="C46" s="56"/>
      <c r="D46" s="56"/>
      <c r="E46" s="29">
        <v>3</v>
      </c>
      <c r="F46" s="29" t="s">
        <v>79</v>
      </c>
      <c r="G46" s="86">
        <v>0</v>
      </c>
      <c r="H46" s="30">
        <f t="shared" si="1"/>
        <v>0</v>
      </c>
    </row>
    <row r="47" spans="1:8" ht="15.75" customHeight="1">
      <c r="A47" s="28">
        <v>6</v>
      </c>
      <c r="B47" s="56" t="s">
        <v>38</v>
      </c>
      <c r="C47" s="56"/>
      <c r="D47" s="56"/>
      <c r="E47" s="29">
        <v>110</v>
      </c>
      <c r="F47" s="29" t="s">
        <v>79</v>
      </c>
      <c r="G47" s="86">
        <v>0</v>
      </c>
      <c r="H47" s="30">
        <f t="shared" si="1"/>
        <v>0</v>
      </c>
    </row>
    <row r="48" spans="1:8" ht="15.75" customHeight="1">
      <c r="A48" s="28">
        <v>7</v>
      </c>
      <c r="B48" s="56" t="s">
        <v>39</v>
      </c>
      <c r="C48" s="56"/>
      <c r="D48" s="56"/>
      <c r="E48" s="29">
        <v>8</v>
      </c>
      <c r="F48" s="29" t="s">
        <v>79</v>
      </c>
      <c r="G48" s="86">
        <v>0</v>
      </c>
      <c r="H48" s="30">
        <f t="shared" si="1"/>
        <v>0</v>
      </c>
    </row>
    <row r="49" spans="1:8" ht="15.75" customHeight="1">
      <c r="A49" s="28">
        <v>8</v>
      </c>
      <c r="B49" s="56" t="s">
        <v>39</v>
      </c>
      <c r="C49" s="56"/>
      <c r="D49" s="56"/>
      <c r="E49" s="29">
        <v>8</v>
      </c>
      <c r="F49" s="29" t="s">
        <v>79</v>
      </c>
      <c r="G49" s="86">
        <v>0</v>
      </c>
      <c r="H49" s="30">
        <f t="shared" si="1"/>
        <v>0</v>
      </c>
    </row>
    <row r="50" spans="1:8" ht="15.75" customHeight="1">
      <c r="A50" s="28">
        <v>9</v>
      </c>
      <c r="B50" s="56" t="s">
        <v>83</v>
      </c>
      <c r="C50" s="56"/>
      <c r="D50" s="56"/>
      <c r="E50" s="29">
        <v>2</v>
      </c>
      <c r="F50" s="29" t="s">
        <v>79</v>
      </c>
      <c r="G50" s="86">
        <v>0</v>
      </c>
      <c r="H50" s="30">
        <f t="shared" si="1"/>
        <v>0</v>
      </c>
    </row>
    <row r="51" spans="1:8" ht="15.75" customHeight="1">
      <c r="A51" s="28">
        <v>10</v>
      </c>
      <c r="B51" s="56" t="s">
        <v>84</v>
      </c>
      <c r="C51" s="56"/>
      <c r="D51" s="56"/>
      <c r="E51" s="29">
        <v>3</v>
      </c>
      <c r="F51" s="29" t="s">
        <v>79</v>
      </c>
      <c r="G51" s="86">
        <v>0</v>
      </c>
      <c r="H51" s="30">
        <f t="shared" si="1"/>
        <v>0</v>
      </c>
    </row>
    <row r="52" spans="1:8" ht="15">
      <c r="A52" s="51"/>
      <c r="H52" s="57"/>
    </row>
    <row r="53" ht="15">
      <c r="A53" s="51"/>
    </row>
    <row r="54" ht="18">
      <c r="A54" s="52" t="s">
        <v>40</v>
      </c>
    </row>
    <row r="55" ht="15">
      <c r="A55" s="53"/>
    </row>
    <row r="56" spans="1:8" ht="15.75">
      <c r="A56" s="54" t="s">
        <v>11</v>
      </c>
      <c r="B56" s="54" t="s">
        <v>36</v>
      </c>
      <c r="C56" s="54"/>
      <c r="D56" s="54"/>
      <c r="E56" s="55" t="s">
        <v>15</v>
      </c>
      <c r="F56" s="54" t="s">
        <v>16</v>
      </c>
      <c r="G56" s="54" t="s">
        <v>37</v>
      </c>
      <c r="H56" s="54" t="s">
        <v>18</v>
      </c>
    </row>
    <row r="57" spans="1:8" ht="15.75">
      <c r="A57" s="28">
        <v>1</v>
      </c>
      <c r="B57" s="56" t="s">
        <v>87</v>
      </c>
      <c r="C57" s="56"/>
      <c r="D57" s="56"/>
      <c r="E57" s="29">
        <v>42</v>
      </c>
      <c r="F57" s="29" t="s">
        <v>79</v>
      </c>
      <c r="G57" s="86">
        <v>0</v>
      </c>
      <c r="H57" s="30">
        <f>E57*G57</f>
        <v>0</v>
      </c>
    </row>
    <row r="58" spans="1:8" ht="15.75">
      <c r="A58" s="28">
        <v>2</v>
      </c>
      <c r="B58" s="56" t="s">
        <v>93</v>
      </c>
      <c r="C58" s="56"/>
      <c r="D58" s="56"/>
      <c r="E58" s="29">
        <v>3</v>
      </c>
      <c r="F58" s="29" t="s">
        <v>79</v>
      </c>
      <c r="G58" s="86">
        <v>0</v>
      </c>
      <c r="H58" s="30">
        <f>E58*G58</f>
        <v>0</v>
      </c>
    </row>
    <row r="59" spans="1:8" ht="15">
      <c r="A59" s="51"/>
      <c r="H59" s="57">
        <f>SUM(H57:H58)</f>
        <v>0</v>
      </c>
    </row>
    <row r="60" ht="18">
      <c r="A60" s="52" t="s">
        <v>41</v>
      </c>
    </row>
    <row r="61" ht="15">
      <c r="A61" s="53"/>
    </row>
    <row r="62" spans="1:8" ht="15.75">
      <c r="A62" s="54" t="s">
        <v>11</v>
      </c>
      <c r="B62" s="54" t="s">
        <v>34</v>
      </c>
      <c r="C62" s="54" t="s">
        <v>35</v>
      </c>
      <c r="D62" s="54" t="s">
        <v>36</v>
      </c>
      <c r="E62" s="55" t="s">
        <v>15</v>
      </c>
      <c r="F62" s="54" t="s">
        <v>16</v>
      </c>
      <c r="G62" s="54" t="s">
        <v>37</v>
      </c>
      <c r="H62" s="54" t="s">
        <v>18</v>
      </c>
    </row>
    <row r="63" spans="1:8" ht="15.75" customHeight="1">
      <c r="A63" s="28">
        <v>1</v>
      </c>
      <c r="B63" s="58" t="s">
        <v>42</v>
      </c>
      <c r="C63" s="28">
        <v>901001</v>
      </c>
      <c r="D63" s="58" t="s">
        <v>88</v>
      </c>
      <c r="E63" s="59">
        <v>1</v>
      </c>
      <c r="F63" s="58" t="s">
        <v>19</v>
      </c>
      <c r="G63" s="87">
        <v>0</v>
      </c>
      <c r="H63" s="60">
        <f>E63*G63</f>
        <v>0</v>
      </c>
    </row>
    <row r="64" spans="1:8" ht="15.75">
      <c r="A64" s="28">
        <v>2</v>
      </c>
      <c r="B64" s="2" t="s">
        <v>97</v>
      </c>
      <c r="C64" s="51">
        <v>580505062</v>
      </c>
      <c r="D64" s="2" t="s">
        <v>96</v>
      </c>
      <c r="E64" s="59">
        <v>3</v>
      </c>
      <c r="F64" s="58" t="s">
        <v>19</v>
      </c>
      <c r="G64" s="87">
        <v>0</v>
      </c>
      <c r="H64" s="60">
        <f>E64*G64</f>
        <v>0</v>
      </c>
    </row>
    <row r="65" spans="1:8" ht="15">
      <c r="A65" s="61"/>
      <c r="H65" s="57"/>
    </row>
    <row r="66" spans="1:5" ht="19.5" customHeight="1">
      <c r="A66" s="62" t="s">
        <v>43</v>
      </c>
      <c r="B66" s="63"/>
      <c r="C66" s="6"/>
      <c r="D66" s="64">
        <f>SUM(H42:H51,H59,H63:H64)</f>
        <v>0</v>
      </c>
      <c r="E66" s="65" t="s">
        <v>28</v>
      </c>
    </row>
    <row r="67" spans="1:5" ht="19.5" customHeight="1">
      <c r="A67" s="66" t="s">
        <v>29</v>
      </c>
      <c r="B67" s="67"/>
      <c r="C67" s="12"/>
      <c r="D67" s="68">
        <v>21</v>
      </c>
      <c r="E67" s="69" t="s">
        <v>30</v>
      </c>
    </row>
    <row r="68" spans="1:5" ht="19.5" customHeight="1">
      <c r="A68" s="70" t="s">
        <v>31</v>
      </c>
      <c r="B68" s="71"/>
      <c r="C68" s="12"/>
      <c r="D68" s="72">
        <f>D69-D66</f>
        <v>0</v>
      </c>
      <c r="E68" s="69" t="s">
        <v>28</v>
      </c>
    </row>
    <row r="69" spans="1:5" ht="19.5" customHeight="1">
      <c r="A69" s="73" t="s">
        <v>44</v>
      </c>
      <c r="B69" s="74"/>
      <c r="C69" s="75"/>
      <c r="D69" s="76">
        <f>D66*1.21</f>
        <v>0</v>
      </c>
      <c r="E69" s="77" t="s">
        <v>28</v>
      </c>
    </row>
    <row r="70" ht="15">
      <c r="A70" s="51"/>
    </row>
    <row r="71" spans="1:8" ht="15.75" thickBot="1">
      <c r="A71" s="78"/>
      <c r="B71" s="78"/>
      <c r="C71" s="78"/>
      <c r="D71" s="78"/>
      <c r="E71" s="78"/>
      <c r="F71" s="78"/>
      <c r="G71" s="78"/>
      <c r="H71" s="78"/>
    </row>
    <row r="72" ht="15">
      <c r="A72" s="51"/>
    </row>
    <row r="73" ht="15">
      <c r="A73" s="51"/>
    </row>
    <row r="74" ht="18">
      <c r="A74" s="79" t="s">
        <v>45</v>
      </c>
    </row>
    <row r="75" ht="15">
      <c r="A75" s="80"/>
    </row>
    <row r="76" spans="1:8" ht="21">
      <c r="A76" s="81" t="s">
        <v>46</v>
      </c>
      <c r="B76" s="81"/>
      <c r="C76" s="81"/>
      <c r="D76" s="82"/>
      <c r="E76" s="82"/>
      <c r="F76" s="82"/>
      <c r="G76" s="83">
        <f>D34+D66</f>
        <v>0</v>
      </c>
      <c r="H76" s="84" t="s">
        <v>28</v>
      </c>
    </row>
    <row r="77" spans="1:8" ht="21">
      <c r="A77" s="81" t="s">
        <v>47</v>
      </c>
      <c r="B77" s="81"/>
      <c r="C77" s="81"/>
      <c r="D77" s="82"/>
      <c r="E77" s="82"/>
      <c r="F77" s="82"/>
      <c r="G77" s="83">
        <f>G78-G76</f>
        <v>0</v>
      </c>
      <c r="H77" s="84" t="s">
        <v>28</v>
      </c>
    </row>
    <row r="78" spans="1:8" ht="21">
      <c r="A78" s="81" t="s">
        <v>48</v>
      </c>
      <c r="B78" s="81"/>
      <c r="C78" s="81"/>
      <c r="D78" s="82"/>
      <c r="E78" s="82"/>
      <c r="F78" s="82"/>
      <c r="G78" s="83">
        <f>G76*1.21</f>
        <v>0</v>
      </c>
      <c r="H78" s="84" t="s">
        <v>28</v>
      </c>
    </row>
    <row r="80" spans="1:8" ht="21">
      <c r="A80" s="81"/>
      <c r="B80" s="81"/>
      <c r="C80" s="81"/>
      <c r="D80" s="82"/>
      <c r="E80" s="82"/>
      <c r="F80" s="82"/>
      <c r="G80" s="85"/>
      <c r="H80" s="84"/>
    </row>
  </sheetData>
  <sheetProtection password="CC06" sheet="1"/>
  <mergeCells count="29">
    <mergeCell ref="A80:C80"/>
    <mergeCell ref="B51:D51"/>
    <mergeCell ref="B57:D57"/>
    <mergeCell ref="A66:B66"/>
    <mergeCell ref="A67:B67"/>
    <mergeCell ref="A68:B68"/>
    <mergeCell ref="A69:B69"/>
    <mergeCell ref="A76:C76"/>
    <mergeCell ref="A77:C77"/>
    <mergeCell ref="A36:B36"/>
    <mergeCell ref="A37:B37"/>
    <mergeCell ref="A78:C78"/>
    <mergeCell ref="B45:D45"/>
    <mergeCell ref="B46:D46"/>
    <mergeCell ref="B47:D47"/>
    <mergeCell ref="B48:D48"/>
    <mergeCell ref="B49:D49"/>
    <mergeCell ref="B50:D50"/>
    <mergeCell ref="B58:D58"/>
    <mergeCell ref="B42:D42"/>
    <mergeCell ref="B43:D43"/>
    <mergeCell ref="B44:D44"/>
    <mergeCell ref="A1:H3"/>
    <mergeCell ref="B8:C8"/>
    <mergeCell ref="F5:H5"/>
    <mergeCell ref="F6:H6"/>
    <mergeCell ref="F7:H7"/>
    <mergeCell ref="F8:H8"/>
    <mergeCell ref="A34:B34"/>
  </mergeCells>
  <printOptions/>
  <pageMargins left="0.787401575" right="0.787401575" top="0.984251969" bottom="0.984251969" header="0.4921259845" footer="0.4921259845"/>
  <pageSetup horizontalDpi="600" verticalDpi="600" orientation="landscape" paperSize="9" scale="75" r:id="rId1"/>
  <rowBreaks count="1" manualBreakCount="1"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rozpocet</dc:title>
  <dc:subject/>
  <dc:creator>Robo</dc:creator>
  <cp:keywords/>
  <dc:description/>
  <cp:lastModifiedBy>Tomáš Hromádko</cp:lastModifiedBy>
  <cp:lastPrinted>2015-03-15T14:10:57Z</cp:lastPrinted>
  <dcterms:created xsi:type="dcterms:W3CDTF">2015-03-15T13:43:06Z</dcterms:created>
  <dcterms:modified xsi:type="dcterms:W3CDTF">2017-06-26T10:38:49Z</dcterms:modified>
  <cp:category/>
  <cp:version/>
  <cp:contentType/>
  <cp:contentStatus/>
</cp:coreProperties>
</file>