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40" windowHeight="10470" activeTab="0"/>
  </bookViews>
  <sheets>
    <sheet name="List1" sheetId="1" r:id="rId1"/>
  </sheets>
  <definedNames>
    <definedName name="_xlnm.Print_Area" localSheetId="0">'List1'!$A$1:$N$23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<sst xmlns="http://schemas.openxmlformats.org/spreadsheetml/2006/main" count="72" uniqueCount="43">
  <si>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Podrobný rozpis likvidovaných odpadů podle katalogového čísla a druhu:</t>
  </si>
  <si>
    <t>1. Svoz pravidelný : 3x v týdnu, (pondělí, středa, pátek) :</t>
  </si>
  <si>
    <t>Předpokládaná hodnota Kč</t>
  </si>
  <si>
    <t>Uložení odpadů:</t>
  </si>
  <si>
    <t>Obaly od:</t>
  </si>
  <si>
    <t>(bez DPH)</t>
  </si>
  <si>
    <t>(vč. DPH)</t>
  </si>
  <si>
    <t>a) nem. Jičín</t>
  </si>
  <si>
    <t>N</t>
  </si>
  <si>
    <t>PE pytle-volně ložené</t>
  </si>
  <si>
    <t>nemocn.</t>
  </si>
  <si>
    <t>zhotovitele</t>
  </si>
  <si>
    <t>Dílčí součet ad 1)</t>
  </si>
  <si>
    <t>x</t>
  </si>
  <si>
    <t>nepoužitelná cytostatika</t>
  </si>
  <si>
    <t>nepoužitelná léčiva</t>
  </si>
  <si>
    <t>200132, 180109</t>
  </si>
  <si>
    <t>4x</t>
  </si>
  <si>
    <t>Dílčí součet ad 2)</t>
  </si>
  <si>
    <t>krabice-lepenka</t>
  </si>
  <si>
    <t>1 kontejner - 1100 l</t>
  </si>
  <si>
    <t>kovový sud - 200 l</t>
  </si>
  <si>
    <t>PE pytel, UH barel</t>
  </si>
  <si>
    <t>CELKEM / rok :</t>
  </si>
  <si>
    <t>Příloha č.1</t>
  </si>
  <si>
    <t>2. Svoz občasný : na telefonickou objednávku :</t>
  </si>
  <si>
    <t>* 180103 - tříděno z provozně - bezpečnostních důvodů</t>
  </si>
  <si>
    <t>t/rok**</t>
  </si>
  <si>
    <t>tříděno*</t>
  </si>
  <si>
    <t>PE pytle - kontejner 120l</t>
  </si>
  <si>
    <t>syntetické motorové, převodové a mazací oleje</t>
  </si>
  <si>
    <t xml:space="preserve">obaly obsahující zbytky nebezpečných látek-inf.láhve  </t>
  </si>
  <si>
    <t>odtré předměty (ukládány v pevných obalech)</t>
  </si>
  <si>
    <t>180109, 200132</t>
  </si>
  <si>
    <t>absorpční činidla, filtrační, materiály, tkaniny a oděvy znečištěné nebezp. Látkami</t>
  </si>
  <si>
    <t>nem. JC a NB</t>
  </si>
  <si>
    <t>infekční zdravotnický odpad</t>
  </si>
  <si>
    <t xml:space="preserve">manipulační poplatek za 1 svoz odpadu     </t>
  </si>
  <si>
    <t>Nabídková cena Kč/kg (Kč)</t>
  </si>
  <si>
    <t>b) nem. N. Bydžov</t>
  </si>
  <si>
    <t xml:space="preserve">6 kontejnerů - 1100 l       </t>
  </si>
  <si>
    <t>části těla a orgány včetně krevní vaků a krevních konzerv</t>
  </si>
  <si>
    <t>** t/rok - předpokládaný objem za jeden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</si>
</sst>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4" fontId="0" fillId="2" borderId="1" xfId="20" applyFont="1" applyFill="1" applyBorder="1"/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0" fillId="0" borderId="7" xfId="0" applyFill="1" applyBorder="1"/>
    <xf numFmtId="0" fontId="4" fillId="0" borderId="7" xfId="0" applyFont="1" applyFill="1" applyBorder="1"/>
    <xf numFmtId="0" fontId="0" fillId="0" borderId="8" xfId="0" applyFill="1" applyBorder="1"/>
    <xf numFmtId="0" fontId="6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workbookViewId="0" topLeftCell="A1">
      <selection activeCell="A24" sqref="A24"/>
    </sheetView>
  </sheetViews>
  <sheetFormatPr defaultColWidth="9.140625" defaultRowHeight="15"/>
  <cols>
    <col min="2" max="2" width="9.28125" style="0" customWidth="1"/>
    <col min="5" max="5" width="29.7109375" style="0" customWidth="1"/>
    <col min="6" max="6" width="13.57421875" style="0" customWidth="1"/>
    <col min="7" max="7" width="3.57421875" style="0" customWidth="1"/>
    <col min="8" max="8" width="8.28125" style="0" customWidth="1"/>
    <col min="9" max="9" width="7.57421875" style="0" customWidth="1"/>
    <col min="10" max="10" width="11.7109375" style="0" customWidth="1"/>
    <col min="11" max="11" width="15.28125" style="0" customWidth="1"/>
    <col min="12" max="12" width="14.7109375" style="0" customWidth="1"/>
    <col min="13" max="13" width="21.28125" style="0" customWidth="1"/>
    <col min="14" max="14" width="11.28125" style="0" customWidth="1"/>
  </cols>
  <sheetData>
    <row r="2" ht="15">
      <c r="M2" t="s">
        <v>24</v>
      </c>
    </row>
    <row r="3" ht="18.75">
      <c r="A3" s="1" t="s">
        <v>0</v>
      </c>
    </row>
    <row r="4" ht="15" thickBot="1"/>
    <row r="5" spans="1:17" ht="30.75" customHeight="1" thickBot="1">
      <c r="A5" s="42" t="s">
        <v>1</v>
      </c>
      <c r="B5" s="43"/>
      <c r="C5" s="43"/>
      <c r="D5" s="43"/>
      <c r="E5" s="43"/>
      <c r="F5" s="43"/>
      <c r="G5" s="44"/>
      <c r="H5" s="9"/>
      <c r="I5" s="9" t="s">
        <v>27</v>
      </c>
      <c r="J5" s="16" t="s">
        <v>38</v>
      </c>
      <c r="K5" s="16" t="s">
        <v>2</v>
      </c>
      <c r="L5" s="16" t="s">
        <v>2</v>
      </c>
      <c r="M5" s="10" t="s">
        <v>3</v>
      </c>
      <c r="N5" s="11" t="s">
        <v>4</v>
      </c>
      <c r="Q5">
        <v>1.21</v>
      </c>
    </row>
    <row r="6" spans="1:14" ht="24.95" customHeight="1">
      <c r="A6" s="60"/>
      <c r="B6" s="61"/>
      <c r="C6" s="61"/>
      <c r="D6" s="61"/>
      <c r="E6" s="61"/>
      <c r="F6" s="61"/>
      <c r="G6" s="62"/>
      <c r="H6" s="4"/>
      <c r="I6" s="4"/>
      <c r="J6" s="17" t="s">
        <v>5</v>
      </c>
      <c r="K6" s="17" t="s">
        <v>5</v>
      </c>
      <c r="L6" s="17" t="s">
        <v>6</v>
      </c>
      <c r="M6" s="4"/>
      <c r="N6" s="8"/>
    </row>
    <row r="7" spans="1:14" ht="24.95" customHeight="1">
      <c r="A7" s="50" t="s">
        <v>7</v>
      </c>
      <c r="B7" s="51"/>
      <c r="C7" s="46" t="s">
        <v>36</v>
      </c>
      <c r="D7" s="46"/>
      <c r="E7" s="46"/>
      <c r="F7" s="2">
        <v>180103</v>
      </c>
      <c r="G7" s="15" t="s">
        <v>8</v>
      </c>
      <c r="H7" s="14" t="s">
        <v>28</v>
      </c>
      <c r="I7" s="2">
        <v>99.27</v>
      </c>
      <c r="J7" s="18"/>
      <c r="K7" s="19">
        <f>J7*I7*1000</f>
        <v>0</v>
      </c>
      <c r="L7" s="19">
        <f>K7*$Q$5</f>
        <v>0</v>
      </c>
      <c r="M7" s="2" t="s">
        <v>9</v>
      </c>
      <c r="N7" s="6" t="s">
        <v>10</v>
      </c>
    </row>
    <row r="8" spans="1:14" ht="24.95" customHeight="1">
      <c r="A8" s="52"/>
      <c r="B8" s="53"/>
      <c r="C8" s="46" t="s">
        <v>41</v>
      </c>
      <c r="D8" s="46"/>
      <c r="E8" s="46"/>
      <c r="F8" s="2">
        <v>180102</v>
      </c>
      <c r="G8" s="15" t="s">
        <v>8</v>
      </c>
      <c r="H8" s="14" t="s">
        <v>28</v>
      </c>
      <c r="I8" s="2">
        <v>0.95</v>
      </c>
      <c r="J8" s="18"/>
      <c r="K8" s="19">
        <f aca="true" t="shared" si="0" ref="K8:K11">J8*I8*1000</f>
        <v>0</v>
      </c>
      <c r="L8" s="19">
        <f aca="true" t="shared" si="1" ref="L8:L11">K8*$Q$5</f>
        <v>0</v>
      </c>
      <c r="M8" s="2" t="s">
        <v>9</v>
      </c>
      <c r="N8" s="6" t="s">
        <v>10</v>
      </c>
    </row>
    <row r="9" spans="1:14" ht="24.95" customHeight="1">
      <c r="A9" s="52"/>
      <c r="B9" s="53"/>
      <c r="C9" s="46" t="s">
        <v>32</v>
      </c>
      <c r="D9" s="46"/>
      <c r="E9" s="46"/>
      <c r="F9" s="2">
        <v>180101</v>
      </c>
      <c r="G9" s="15" t="s">
        <v>8</v>
      </c>
      <c r="H9" s="14" t="s">
        <v>28</v>
      </c>
      <c r="I9" s="2">
        <v>1.7</v>
      </c>
      <c r="J9" s="18"/>
      <c r="K9" s="19">
        <f t="shared" si="0"/>
        <v>0</v>
      </c>
      <c r="L9" s="19">
        <f t="shared" si="1"/>
        <v>0</v>
      </c>
      <c r="M9" s="2" t="s">
        <v>9</v>
      </c>
      <c r="N9" s="6" t="s">
        <v>10</v>
      </c>
    </row>
    <row r="10" spans="1:14" ht="24.95" customHeight="1">
      <c r="A10" s="50" t="s">
        <v>39</v>
      </c>
      <c r="B10" s="51"/>
      <c r="C10" s="46" t="s">
        <v>36</v>
      </c>
      <c r="D10" s="46"/>
      <c r="E10" s="46"/>
      <c r="F10" s="2">
        <v>180103</v>
      </c>
      <c r="G10" s="15" t="s">
        <v>8</v>
      </c>
      <c r="H10" s="38" t="s">
        <v>28</v>
      </c>
      <c r="I10" s="2">
        <v>42.62</v>
      </c>
      <c r="J10" s="18"/>
      <c r="K10" s="19">
        <f t="shared" si="0"/>
        <v>0</v>
      </c>
      <c r="L10" s="19">
        <f t="shared" si="1"/>
        <v>0</v>
      </c>
      <c r="M10" s="71" t="s">
        <v>40</v>
      </c>
      <c r="N10" s="73" t="s">
        <v>11</v>
      </c>
    </row>
    <row r="11" spans="1:14" ht="24.95" customHeight="1">
      <c r="A11" s="36"/>
      <c r="B11" s="37"/>
      <c r="C11" s="46" t="s">
        <v>32</v>
      </c>
      <c r="D11" s="46"/>
      <c r="E11" s="46"/>
      <c r="F11" s="2">
        <v>180101</v>
      </c>
      <c r="G11" s="39" t="s">
        <v>8</v>
      </c>
      <c r="H11" s="38" t="s">
        <v>28</v>
      </c>
      <c r="I11" s="2">
        <v>0.5</v>
      </c>
      <c r="J11" s="18"/>
      <c r="K11" s="19">
        <f t="shared" si="0"/>
        <v>0</v>
      </c>
      <c r="L11" s="19">
        <f t="shared" si="1"/>
        <v>0</v>
      </c>
      <c r="M11" s="72"/>
      <c r="N11" s="74"/>
    </row>
    <row r="12" spans="1:14" ht="24.95" customHeight="1" thickBot="1">
      <c r="A12" s="48" t="s">
        <v>12</v>
      </c>
      <c r="B12" s="49"/>
      <c r="C12" s="63"/>
      <c r="D12" s="64"/>
      <c r="E12" s="64"/>
      <c r="F12" s="64"/>
      <c r="G12" s="64"/>
      <c r="H12" s="65"/>
      <c r="I12" s="23">
        <f>SUM(I7:I11)</f>
        <v>145.04</v>
      </c>
      <c r="J12" s="24" t="s">
        <v>13</v>
      </c>
      <c r="K12" s="25">
        <f>SUM(K7:K10)</f>
        <v>0</v>
      </c>
      <c r="L12" s="25">
        <f>SUM(L7:L10)</f>
        <v>0</v>
      </c>
      <c r="M12" s="2"/>
      <c r="N12" s="6"/>
    </row>
    <row r="13" spans="1:14" ht="24.95" customHeight="1" thickBot="1">
      <c r="A13" s="42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66"/>
    </row>
    <row r="14" spans="1:14" ht="24.95" customHeight="1">
      <c r="A14" s="52" t="s">
        <v>35</v>
      </c>
      <c r="B14" s="53"/>
      <c r="C14" s="46" t="s">
        <v>14</v>
      </c>
      <c r="D14" s="46"/>
      <c r="E14" s="46"/>
      <c r="F14" s="2">
        <v>180108</v>
      </c>
      <c r="G14" s="15" t="s">
        <v>8</v>
      </c>
      <c r="H14" s="2"/>
      <c r="I14" s="2">
        <v>0.144</v>
      </c>
      <c r="J14" s="20"/>
      <c r="K14" s="21">
        <f>J14*I14*1000</f>
        <v>0</v>
      </c>
      <c r="L14" s="35">
        <f aca="true" t="shared" si="2" ref="L14:L19">K14*$Q$5</f>
        <v>0</v>
      </c>
      <c r="M14" s="2" t="s">
        <v>29</v>
      </c>
      <c r="N14" s="6" t="s">
        <v>10</v>
      </c>
    </row>
    <row r="15" spans="1:14" ht="24.95" customHeight="1">
      <c r="A15" s="52"/>
      <c r="B15" s="53"/>
      <c r="C15" s="46" t="s">
        <v>15</v>
      </c>
      <c r="D15" s="46"/>
      <c r="E15" s="46"/>
      <c r="F15" s="2" t="s">
        <v>33</v>
      </c>
      <c r="G15" s="15" t="s">
        <v>8</v>
      </c>
      <c r="H15" s="2"/>
      <c r="I15" s="2">
        <v>0.447</v>
      </c>
      <c r="J15" s="20"/>
      <c r="K15" s="21">
        <f aca="true" t="shared" si="3" ref="K15:K18">J15*I15*1000</f>
        <v>0</v>
      </c>
      <c r="L15" s="35">
        <f t="shared" si="2"/>
        <v>0</v>
      </c>
      <c r="M15" s="2" t="s">
        <v>19</v>
      </c>
      <c r="N15" s="6" t="s">
        <v>10</v>
      </c>
    </row>
    <row r="16" spans="1:14" ht="24.95" customHeight="1">
      <c r="A16" s="52"/>
      <c r="B16" s="53"/>
      <c r="C16" s="47" t="s">
        <v>31</v>
      </c>
      <c r="D16" s="47"/>
      <c r="E16" s="47"/>
      <c r="F16" s="2">
        <v>150110</v>
      </c>
      <c r="G16" s="15" t="s">
        <v>8</v>
      </c>
      <c r="H16" s="2"/>
      <c r="I16" s="2">
        <v>0.2</v>
      </c>
      <c r="J16" s="20"/>
      <c r="K16" s="21">
        <f t="shared" si="3"/>
        <v>0</v>
      </c>
      <c r="L16" s="35">
        <f t="shared" si="2"/>
        <v>0</v>
      </c>
      <c r="M16" s="2" t="s">
        <v>20</v>
      </c>
      <c r="N16" s="6" t="s">
        <v>11</v>
      </c>
    </row>
    <row r="17" spans="1:14" ht="24.95" customHeight="1">
      <c r="A17" s="52"/>
      <c r="B17" s="53"/>
      <c r="C17" s="46" t="s">
        <v>30</v>
      </c>
      <c r="D17" s="46"/>
      <c r="E17" s="46"/>
      <c r="F17" s="2">
        <v>130206</v>
      </c>
      <c r="G17" s="15" t="s">
        <v>8</v>
      </c>
      <c r="H17" s="2"/>
      <c r="I17" s="2">
        <v>0.2</v>
      </c>
      <c r="J17" s="20"/>
      <c r="K17" s="21">
        <f t="shared" si="3"/>
        <v>0</v>
      </c>
      <c r="L17" s="35">
        <f t="shared" si="2"/>
        <v>0</v>
      </c>
      <c r="M17" s="2" t="s">
        <v>21</v>
      </c>
      <c r="N17" s="6" t="s">
        <v>11</v>
      </c>
    </row>
    <row r="18" spans="1:14" ht="24.95" customHeight="1">
      <c r="A18" s="52"/>
      <c r="B18" s="53"/>
      <c r="C18" s="47" t="s">
        <v>34</v>
      </c>
      <c r="D18" s="47"/>
      <c r="E18" s="47"/>
      <c r="F18" s="2">
        <v>150202</v>
      </c>
      <c r="G18" s="15" t="s">
        <v>8</v>
      </c>
      <c r="H18" s="2"/>
      <c r="I18" s="3">
        <v>0.2</v>
      </c>
      <c r="J18" s="20"/>
      <c r="K18" s="21">
        <f t="shared" si="3"/>
        <v>0</v>
      </c>
      <c r="L18" s="35">
        <f t="shared" si="2"/>
        <v>0</v>
      </c>
      <c r="M18" s="2" t="s">
        <v>22</v>
      </c>
      <c r="N18" s="6" t="s">
        <v>10</v>
      </c>
    </row>
    <row r="19" spans="1:14" ht="24.95" customHeight="1">
      <c r="A19" s="45" t="s">
        <v>37</v>
      </c>
      <c r="B19" s="46"/>
      <c r="C19" s="46"/>
      <c r="D19" s="46"/>
      <c r="E19" s="46"/>
      <c r="F19" s="14" t="s">
        <v>16</v>
      </c>
      <c r="G19" s="15" t="s">
        <v>8</v>
      </c>
      <c r="H19" s="2"/>
      <c r="I19" s="13" t="s">
        <v>17</v>
      </c>
      <c r="J19" s="22"/>
      <c r="K19" s="40"/>
      <c r="L19" s="41">
        <f t="shared" si="2"/>
        <v>0</v>
      </c>
      <c r="M19" s="2"/>
      <c r="N19" s="6"/>
    </row>
    <row r="20" spans="1:14" ht="24.95" customHeight="1" thickBot="1">
      <c r="A20" s="67" t="s">
        <v>18</v>
      </c>
      <c r="B20" s="68"/>
      <c r="C20" s="54"/>
      <c r="D20" s="55"/>
      <c r="E20" s="55"/>
      <c r="F20" s="55"/>
      <c r="G20" s="55"/>
      <c r="H20" s="56"/>
      <c r="I20" s="26">
        <f>SUM(I14:I18)</f>
        <v>1.1909999999999998</v>
      </c>
      <c r="J20" s="27" t="s">
        <v>13</v>
      </c>
      <c r="K20" s="28">
        <f>SUM(K14:K19)</f>
        <v>0</v>
      </c>
      <c r="L20" s="34">
        <f>SUM(L14:L19)</f>
        <v>0</v>
      </c>
      <c r="M20" s="5"/>
      <c r="N20" s="7"/>
    </row>
    <row r="21" spans="1:14" ht="29.25" customHeight="1" thickBot="1">
      <c r="A21" s="69" t="s">
        <v>23</v>
      </c>
      <c r="B21" s="70"/>
      <c r="C21" s="57"/>
      <c r="D21" s="58"/>
      <c r="E21" s="58"/>
      <c r="F21" s="58"/>
      <c r="G21" s="58"/>
      <c r="H21" s="59"/>
      <c r="I21" s="30">
        <f>I20+I12</f>
        <v>146.231</v>
      </c>
      <c r="J21" s="32" t="s">
        <v>13</v>
      </c>
      <c r="K21" s="33">
        <f>K12+K20</f>
        <v>0</v>
      </c>
      <c r="L21" s="33">
        <f>L12+L20</f>
        <v>0</v>
      </c>
      <c r="M21" s="29"/>
      <c r="N21" s="31"/>
    </row>
    <row r="22" ht="15">
      <c r="A22" s="12" t="s">
        <v>26</v>
      </c>
    </row>
    <row r="23" ht="15">
      <c r="A23" s="12" t="s">
        <v>42</v>
      </c>
    </row>
  </sheetData>
  <mergeCells count="25">
    <mergeCell ref="C20:H20"/>
    <mergeCell ref="C21:H21"/>
    <mergeCell ref="A6:G6"/>
    <mergeCell ref="A10:B10"/>
    <mergeCell ref="A14:B18"/>
    <mergeCell ref="C12:H12"/>
    <mergeCell ref="A13:N13"/>
    <mergeCell ref="A20:B20"/>
    <mergeCell ref="A21:B21"/>
    <mergeCell ref="C11:E11"/>
    <mergeCell ref="M10:M11"/>
    <mergeCell ref="N10:N11"/>
    <mergeCell ref="A5:G5"/>
    <mergeCell ref="A19:E19"/>
    <mergeCell ref="C14:E14"/>
    <mergeCell ref="C15:E15"/>
    <mergeCell ref="C16:E16"/>
    <mergeCell ref="C17:E17"/>
    <mergeCell ref="C18:E18"/>
    <mergeCell ref="C10:E10"/>
    <mergeCell ref="A12:B12"/>
    <mergeCell ref="C8:E8"/>
    <mergeCell ref="C7:E7"/>
    <mergeCell ref="C9:E9"/>
    <mergeCell ref="A7:B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7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Ing. Kubíček Josef</cp:lastModifiedBy>
  <cp:lastPrinted>2017-06-07T05:34:52Z</cp:lastPrinted>
  <dcterms:created xsi:type="dcterms:W3CDTF">2017-06-06T06:10:17Z</dcterms:created>
  <dcterms:modified xsi:type="dcterms:W3CDTF">2017-06-08T05:31:42Z</dcterms:modified>
  <cp:category/>
  <cp:version/>
  <cp:contentType/>
  <cp:contentStatus/>
</cp:coreProperties>
</file>