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<sst xmlns="http://schemas.openxmlformats.org/spreadsheetml/2006/main" count="86" uniqueCount="86">
  <si>
    <t>2.</t>
  </si>
  <si>
    <t>1.</t>
  </si>
  <si>
    <t>počet kusů</t>
  </si>
  <si>
    <t>číslo položky</t>
  </si>
  <si>
    <t>sazba DPH</t>
  </si>
  <si>
    <t>Přepínač (Switch)
• 44 až 48 portů RJ45 s podporou FD 100/1000Mbit
• 4 SFP porty
• 19“ rack mount
• podpora VLAN, QoS
• vzdálená správa pomocí http</t>
  </si>
  <si>
    <t>3.</t>
  </si>
  <si>
    <t>4.</t>
  </si>
  <si>
    <t>5.</t>
  </si>
  <si>
    <t>popis zařízení (prvku) podle požadavku zadavatele: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</si>
  <si>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</si>
  <si>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</si>
  <si>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</si>
  <si>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</si>
  <si>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</si>
  <si>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</si>
  <si>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</si>
  <si>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</si>
  <si>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</si>
  <si>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</si>
  <si>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</si>
  <si>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</si>
  <si>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</si>
  <si>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</si>
  <si>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</si>
  <si>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</si>
  <si>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</si>
  <si>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</si>
  <si>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</si>
  <si>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</si>
  <si>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</si>
  <si>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</si>
  <si>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</si>
  <si>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</si>
  <si>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</si>
  <si>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</si>
  <si>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</si>
  <si>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</si>
  <si>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</si>
  <si>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</si>
  <si>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Narážecí nástroj pro svorkovnice</t>
  </si>
  <si>
    <t>Konektor RJ45</t>
  </si>
  <si>
    <t>Baterie knoflíková CR2032</t>
  </si>
  <si>
    <t>Baterie knoflíková CR2025</t>
  </si>
  <si>
    <t>Adapter audio 6,3F na 3,5M</t>
  </si>
  <si>
    <t>Kleště krimplovací RJ45</t>
  </si>
  <si>
    <t>Klávesnice bezdrátová s touchpadem
• bezdrátová technologie rádio 2,4 GHz (nikoli bluetooth)
• integrovaný touchpad 
• česká lokalizace</t>
  </si>
  <si>
    <t>LCD monitor
• minimální rozměr 22“
• povrch matný
• grafický vstup D-SUB a DVI</t>
  </si>
  <si>
    <t>Reproduktory stereo
• stereo
• výkon minimálně 10 W</t>
  </si>
  <si>
    <t>Záložní zdroj
• 1200 - 1500 VA
• min. 5x zálohovaná euro zásuvka
• stavový displej</t>
  </si>
  <si>
    <t>Klientské bezdrátové jednotky
• podpora standardu IEEE 802.11gn
• provedení min. 2x2 MIMO
• centrální správa kompatibilní s Ubiquity Unify
• podpora pasivní POE</t>
  </si>
  <si>
    <t>Spojka UTP 8p8c
• minimálně kategorie 5e</t>
  </si>
  <si>
    <t>Keystone konektor LAN</t>
  </si>
  <si>
    <t>Patch kabel LAN délka 50 cm</t>
  </si>
  <si>
    <t>Switch stolní
• minimálně pět portů RJ45
• všechny porty s podporou minimálně 1gbit
• kovové provedení</t>
  </si>
  <si>
    <t>Switch
• minimálně 24 portů RJ45
• všechny porty s rychlostí minimálně 1gbit
• min. 2x SFP pozice pro optické moduly 1/10 GBIT
• technologie full-through
• web management
• provedení pro rozvaděč 19“</t>
  </si>
  <si>
    <t>Kabel napájecí rozdvojovací 2 m
• ukončení 2x standardní zásuvka pro PC (PC zdroj M)
• celková délka 1,8 - 2,5 m</t>
  </si>
  <si>
    <t>Disk SSD
• formát: 2,5“
• typ uložiště: SSD
• minimální kapacita: 120 GB
• rozhraní SATA III
• rychlost čtení / zápis minimálně 400 MB/s</t>
  </si>
  <si>
    <t>Jednodeskový výukový počítač
• operační paměť min. 1 GB
• slot MicroSD
• 2 nebo 4jádrový procesor
• min. 4x USB
• výstup HDMI
• včetně instalační krabičky
• včetně napájecího zdroje</t>
  </si>
  <si>
    <t>Redukce HDMI-DVI
• provedení kabelem 0,8 – 1 m</t>
  </si>
  <si>
    <t>WiFi modul
• USB dongle provedení
• podpora standardu IEEE 802.11gn</t>
  </si>
  <si>
    <t>Sada senzorů pro laboratorní kompatibilní k jednodeskovému počítači
• minimálně 5 typů různých senzorů
• součástí bude návod na montáž, instalaci a použití v českém jazyce</t>
  </si>
  <si>
    <t>Grafická karta
• pasivní chlazení
• rozhraní PCI-Express
• min. 512 MB vlastní paměti min. typu DDR II
• HW podpora technologie DX10</t>
  </si>
  <si>
    <t>Držák monitoru VESA
• možnost vertikálního náklonu
• měnitelná rozteč do 200x100 mm</t>
  </si>
  <si>
    <t>Zesilovač včetně 4 ks stereo reproduktorů
• základní ladění hloubky - výšky
• minimálně 2x možnost vstupu mikrofonu 6 mm jack
• minimálně 2x možnost vstupu 3,5 mm jack
• reproduktory v provedení pro uchycení na zeď</t>
  </si>
  <si>
    <t>Switch pro připojení k metropolitní optické síti
• pro 19“ rozvaděč 
• minimálně 2x SFP+ 1x LC modul o rychlosti 10 GBIT kompatibilní se switchem
• minimálně 24x RJ45 FD 100/1000/ MBIT porty
• web management</t>
  </si>
  <si>
    <t>Projektor
• rozlišení: Základní: XGA (1024 x 768 bodů)
• svítivost minimálně 3000 ANSI lumenů 
• minimální životnost lampy 5000 hodin v normálním režimu 
• 3LCD technologie
• požadované vstupy: HDMI, VGA D - sub 15 pin 
• požadované příslušenství: dálkový ovladač, HDMI kabel se zesilovačem v délce 15 m
• záruka na projektor i lampu minimálně 3 roky</t>
  </si>
  <si>
    <t>Wi-Fi router
• funkce DHCP server
• frekvenční pásmo 2,4 GHz
• anténa všesměrová, min. 5 dbi
• konfigurace přes http</t>
  </si>
  <si>
    <t>Patch panel
• minimálně 24port 
• Cat5E
• UTP</t>
  </si>
  <si>
    <t>Patch panel
• minimálně 35port 
• Cat5E
• UTP</t>
  </si>
  <si>
    <t>UTP RJ45 zásuvka
• minimálně Cat5E
• UTP</t>
  </si>
  <si>
    <t>UTP kabel
požadované parametry:
• Cat6
• typ média – lanko</t>
  </si>
  <si>
    <t>Nástěnný rozvaděč
• velikost 9U 
• skleněné dveře, zámek</t>
  </si>
  <si>
    <t>popis zařízení (prvku) nabízeného uchazečem:</t>
  </si>
  <si>
    <t>celková cena v Kč bez DPH</t>
  </si>
  <si>
    <t>nabízená cena v Kč/ks bez DPH</t>
  </si>
  <si>
    <t>celková cena v Kč včetně DPH</t>
  </si>
  <si>
    <t>Celkem za část B</t>
  </si>
  <si>
    <t>Celkem za část A</t>
  </si>
  <si>
    <r>
      <t xml:space="preserve">Položkový rozpočet pro část B </t>
    </r>
    <r>
      <rPr>
        <sz val="12"/>
        <color theme="1"/>
        <rFont val="Times New Roman"/>
        <family val="1"/>
      </rPr>
      <t>(nevyplňujte pokud předkládáte nabídku pouze pro část A)</t>
    </r>
  </si>
  <si>
    <r>
      <t xml:space="preserve">Položkový rozpočet pro část A </t>
    </r>
    <r>
      <rPr>
        <sz val="12"/>
        <color theme="1"/>
        <rFont val="Times New Roman"/>
        <family val="1"/>
      </rPr>
      <t>(nevyplňujte pokud předkládáte nabídku pouze pro část B)</t>
    </r>
  </si>
  <si>
    <t>V………………. Dne ……………….</t>
  </si>
  <si>
    <t>………………………………………………….</t>
  </si>
  <si>
    <t>Podpis oprávněné osoby dodavatele</t>
  </si>
  <si>
    <r>
      <rPr>
        <b/>
        <sz val="14"/>
        <color theme="1"/>
        <rFont val="Times New Roman"/>
        <family val="1"/>
      </rPr>
      <t xml:space="preserve">Příloha č. 1
Položkový rozpočet
</t>
    </r>
    <r>
      <rPr>
        <sz val="14"/>
        <color theme="1"/>
        <rFont val="Times New Roman"/>
        <family val="1"/>
      </rPr>
      <t>Veřejná zakázka:</t>
    </r>
    <r>
      <rPr>
        <b/>
        <sz val="14"/>
        <color theme="1"/>
        <rFont val="Times New Roman"/>
        <family val="1"/>
      </rPr>
      <t xml:space="preserve">
Nákup IT vybavení</t>
    </r>
  </si>
  <si>
    <t>Osobní počítač uvedených parametrů
• CPU - minimálně 5800 bodů dle http://www.cpubenchmark.net/cpu_list.php
• RAM - min. 4 GB DDR3 + požadavek volného slotu pro event. pozdější rozšíření RAM 
• pevný disk: min 160 GB SSD
• grafická karta nebo čip s minimálně 512 MB grafické paměti, výstupy min DVI + Displej Port
• DVD-RW mechanika
• komunikace - 10/100/1000 Mbit/s LAN
• požadovaná rozhraní: min 8x USB 2.0 (alespoň 4x vpředu skříně), DVI + DisplejPort nebo Display Port, RJ45
• provedení skříně minitower nebo jiné s možností umístění na výšku
• OS: operační systém s možností připojení do domény, předinstalovaný, v 64bitové verzi, operační systém v češtině
• součástí bude klávesnice a myš v české lokalizaci
• možná dodávka repasovaných PC
• instalace a zprovoznění  PC v sídle zadavatele, připojení do školní sítě, ověření funkčnosti potvrzené předávacím protokolem, proškolení obsluhy v délce 4 hodiny
• záruka na počítač minimálně 3 roky (36 měsíců) formou NBD služeb v místě instalace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</si>
</sst>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A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4">
      <selection activeCell="A4" sqref="A4"/>
    </sheetView>
  </sheetViews>
  <sheetFormatPr defaultColWidth="9.140625" defaultRowHeight="15"/>
  <cols>
    <col min="1" max="1" width="8.00390625" style="4" customWidth="1"/>
    <col min="2" max="2" width="41.8515625" style="2" customWidth="1"/>
    <col min="3" max="3" width="47.7109375" style="2" customWidth="1"/>
    <col min="4" max="4" width="7.57421875" style="4" customWidth="1"/>
    <col min="5" max="5" width="8.8515625" style="8" customWidth="1"/>
    <col min="6" max="6" width="6.28125" style="2" customWidth="1"/>
    <col min="7" max="8" width="9.140625" style="8" customWidth="1"/>
    <col min="9" max="16384" width="9.140625" style="2" customWidth="1"/>
  </cols>
  <sheetData>
    <row r="1" spans="1:8" ht="116.25" customHeight="1">
      <c r="A1" s="31" t="s">
        <v>84</v>
      </c>
      <c r="B1" s="32"/>
      <c r="C1" s="32"/>
      <c r="D1" s="32"/>
      <c r="E1" s="32"/>
      <c r="F1" s="32"/>
      <c r="G1" s="32"/>
      <c r="H1" s="32"/>
    </row>
    <row r="2" spans="1:8" ht="12" customHeight="1" hidden="1">
      <c r="A2" s="32"/>
      <c r="B2" s="32"/>
      <c r="C2" s="32"/>
      <c r="D2" s="32"/>
      <c r="E2" s="32"/>
      <c r="F2" s="32"/>
      <c r="G2" s="32"/>
      <c r="H2" s="32"/>
    </row>
    <row r="3" spans="1:8" ht="12" customHeight="1" hidden="1">
      <c r="A3" s="32"/>
      <c r="B3" s="32"/>
      <c r="C3" s="32"/>
      <c r="D3" s="32"/>
      <c r="E3" s="32"/>
      <c r="F3" s="32"/>
      <c r="G3" s="32"/>
      <c r="H3" s="32"/>
    </row>
    <row r="4" spans="1:3" ht="15.75">
      <c r="A4" s="12" t="s">
        <v>80</v>
      </c>
      <c r="B4" s="12"/>
      <c r="C4" s="13"/>
    </row>
    <row r="5" spans="1:8" ht="48">
      <c r="A5" s="22" t="s">
        <v>3</v>
      </c>
      <c r="B5" s="23" t="s">
        <v>9</v>
      </c>
      <c r="C5" s="23" t="s">
        <v>73</v>
      </c>
      <c r="D5" s="24" t="s">
        <v>2</v>
      </c>
      <c r="E5" s="24" t="s">
        <v>75</v>
      </c>
      <c r="F5" s="24" t="s">
        <v>4</v>
      </c>
      <c r="G5" s="24" t="s">
        <v>74</v>
      </c>
      <c r="H5" s="24" t="s">
        <v>76</v>
      </c>
    </row>
    <row r="6" spans="1:8" ht="291" customHeight="1">
      <c r="A6" s="18" t="s">
        <v>1</v>
      </c>
      <c r="B6" s="25" t="s">
        <v>85</v>
      </c>
      <c r="C6" s="20"/>
      <c r="D6" s="18">
        <v>31</v>
      </c>
      <c r="E6" s="21"/>
      <c r="F6" s="18">
        <v>21</v>
      </c>
      <c r="G6" s="21">
        <f>D6*E6</f>
        <v>0</v>
      </c>
      <c r="H6" s="21">
        <f>G6*(100+F6)/100</f>
        <v>0</v>
      </c>
    </row>
    <row r="7" spans="1:8" ht="72">
      <c r="A7" s="18" t="s">
        <v>0</v>
      </c>
      <c r="B7" s="19" t="s">
        <v>5</v>
      </c>
      <c r="C7" s="20"/>
      <c r="D7" s="18">
        <v>1</v>
      </c>
      <c r="E7" s="21"/>
      <c r="F7" s="18">
        <v>21</v>
      </c>
      <c r="G7" s="21">
        <f aca="true" t="shared" si="0" ref="G7:G43">D7*E7</f>
        <v>0</v>
      </c>
      <c r="H7" s="21">
        <f aca="true" t="shared" si="1" ref="H7:H43">G7*(100+F7)/100</f>
        <v>0</v>
      </c>
    </row>
    <row r="8" spans="1:8" ht="15.75">
      <c r="A8" s="30" t="s">
        <v>78</v>
      </c>
      <c r="B8" s="30"/>
      <c r="C8" s="9"/>
      <c r="D8" s="10"/>
      <c r="E8" s="11"/>
      <c r="F8" s="10"/>
      <c r="G8" s="11">
        <f>SUM(G6:G7)</f>
        <v>0</v>
      </c>
      <c r="H8" s="11">
        <f>SUM(H6:H7)</f>
        <v>0</v>
      </c>
    </row>
    <row r="9" spans="1:8" ht="15.75">
      <c r="A9" s="14"/>
      <c r="B9" s="14"/>
      <c r="C9" s="15"/>
      <c r="D9" s="16"/>
      <c r="E9" s="17"/>
      <c r="F9" s="16"/>
      <c r="G9" s="17"/>
      <c r="H9" s="17"/>
    </row>
    <row r="10" spans="1:6" ht="15.75">
      <c r="A10" s="12" t="s">
        <v>79</v>
      </c>
      <c r="B10" s="12"/>
      <c r="C10" s="13"/>
      <c r="F10" s="4"/>
    </row>
    <row r="11" spans="1:8" ht="48">
      <c r="A11" s="4" t="s">
        <v>6</v>
      </c>
      <c r="B11" s="3" t="s">
        <v>47</v>
      </c>
      <c r="D11" s="4">
        <v>5</v>
      </c>
      <c r="F11" s="4">
        <v>21</v>
      </c>
      <c r="G11" s="8">
        <f t="shared" si="0"/>
        <v>0</v>
      </c>
      <c r="H11" s="8">
        <f t="shared" si="1"/>
        <v>0</v>
      </c>
    </row>
    <row r="12" spans="1:8" ht="15">
      <c r="A12" s="4" t="s">
        <v>7</v>
      </c>
      <c r="B12" s="5" t="s">
        <v>42</v>
      </c>
      <c r="D12" s="4">
        <v>5</v>
      </c>
      <c r="F12" s="4">
        <v>21</v>
      </c>
      <c r="G12" s="8">
        <f t="shared" si="0"/>
        <v>0</v>
      </c>
      <c r="H12" s="8">
        <f t="shared" si="1"/>
        <v>0</v>
      </c>
    </row>
    <row r="13" spans="1:8" ht="15">
      <c r="A13" s="4" t="s">
        <v>8</v>
      </c>
      <c r="B13" s="6" t="s">
        <v>43</v>
      </c>
      <c r="D13" s="4">
        <v>2</v>
      </c>
      <c r="F13" s="4">
        <v>21</v>
      </c>
      <c r="G13" s="8">
        <f t="shared" si="0"/>
        <v>0</v>
      </c>
      <c r="H13" s="8">
        <f t="shared" si="1"/>
        <v>0</v>
      </c>
    </row>
    <row r="14" spans="1:8" ht="15">
      <c r="A14" s="4" t="s">
        <v>39</v>
      </c>
      <c r="B14" s="7" t="s">
        <v>44</v>
      </c>
      <c r="D14" s="4">
        <v>2</v>
      </c>
      <c r="F14" s="4">
        <v>21</v>
      </c>
      <c r="G14" s="8">
        <f t="shared" si="0"/>
        <v>0</v>
      </c>
      <c r="H14" s="8">
        <f t="shared" si="1"/>
        <v>0</v>
      </c>
    </row>
    <row r="15" spans="1:8" ht="48">
      <c r="A15" s="4" t="s">
        <v>38</v>
      </c>
      <c r="B15" s="3" t="s">
        <v>46</v>
      </c>
      <c r="D15" s="4">
        <v>1</v>
      </c>
      <c r="F15" s="4">
        <v>21</v>
      </c>
      <c r="G15" s="8">
        <f t="shared" si="0"/>
        <v>0</v>
      </c>
      <c r="H15" s="8">
        <f t="shared" si="1"/>
        <v>0</v>
      </c>
    </row>
    <row r="16" spans="1:8" ht="36">
      <c r="A16" s="4" t="s">
        <v>37</v>
      </c>
      <c r="B16" s="3" t="s">
        <v>48</v>
      </c>
      <c r="D16" s="4">
        <v>2</v>
      </c>
      <c r="F16" s="4">
        <v>21</v>
      </c>
      <c r="G16" s="8">
        <f t="shared" si="0"/>
        <v>0</v>
      </c>
      <c r="H16" s="8">
        <f t="shared" si="1"/>
        <v>0</v>
      </c>
    </row>
    <row r="17" spans="1:8" ht="15">
      <c r="A17" s="4" t="s">
        <v>36</v>
      </c>
      <c r="B17" s="3" t="s">
        <v>45</v>
      </c>
      <c r="D17" s="4">
        <v>12</v>
      </c>
      <c r="F17" s="4">
        <v>21</v>
      </c>
      <c r="G17" s="8">
        <f t="shared" si="0"/>
        <v>0</v>
      </c>
      <c r="H17" s="8">
        <f t="shared" si="1"/>
        <v>0</v>
      </c>
    </row>
    <row r="18" spans="1:8" ht="48">
      <c r="A18" s="4" t="s">
        <v>35</v>
      </c>
      <c r="B18" s="3" t="s">
        <v>49</v>
      </c>
      <c r="D18" s="4">
        <v>2</v>
      </c>
      <c r="F18" s="4">
        <v>21</v>
      </c>
      <c r="G18" s="8">
        <f t="shared" si="0"/>
        <v>0</v>
      </c>
      <c r="H18" s="8">
        <f t="shared" si="1"/>
        <v>0</v>
      </c>
    </row>
    <row r="19" spans="1:8" ht="60">
      <c r="A19" s="4" t="s">
        <v>34</v>
      </c>
      <c r="B19" s="3" t="s">
        <v>50</v>
      </c>
      <c r="D19" s="4">
        <v>6</v>
      </c>
      <c r="F19" s="4">
        <v>21</v>
      </c>
      <c r="G19" s="8">
        <f t="shared" si="0"/>
        <v>0</v>
      </c>
      <c r="H19" s="8">
        <f t="shared" si="1"/>
        <v>0</v>
      </c>
    </row>
    <row r="20" spans="1:8" ht="24">
      <c r="A20" s="4" t="s">
        <v>33</v>
      </c>
      <c r="B20" s="3" t="s">
        <v>51</v>
      </c>
      <c r="D20" s="4">
        <v>10</v>
      </c>
      <c r="F20" s="4">
        <v>21</v>
      </c>
      <c r="G20" s="8">
        <f t="shared" si="0"/>
        <v>0</v>
      </c>
      <c r="H20" s="8">
        <f t="shared" si="1"/>
        <v>0</v>
      </c>
    </row>
    <row r="21" spans="1:8" ht="15">
      <c r="A21" s="4" t="s">
        <v>32</v>
      </c>
      <c r="B21" s="2" t="s">
        <v>52</v>
      </c>
      <c r="D21" s="4">
        <v>6</v>
      </c>
      <c r="F21" s="4">
        <v>21</v>
      </c>
      <c r="G21" s="8">
        <f t="shared" si="0"/>
        <v>0</v>
      </c>
      <c r="H21" s="8">
        <f t="shared" si="1"/>
        <v>0</v>
      </c>
    </row>
    <row r="22" spans="1:8" ht="15">
      <c r="A22" s="4" t="s">
        <v>31</v>
      </c>
      <c r="B22" s="3" t="s">
        <v>53</v>
      </c>
      <c r="D22" s="4">
        <v>65</v>
      </c>
      <c r="F22" s="4">
        <v>21</v>
      </c>
      <c r="G22" s="8">
        <f t="shared" si="0"/>
        <v>0</v>
      </c>
      <c r="H22" s="8">
        <f t="shared" si="1"/>
        <v>0</v>
      </c>
    </row>
    <row r="23" spans="1:8" ht="48">
      <c r="A23" s="4" t="s">
        <v>30</v>
      </c>
      <c r="B23" s="3" t="s">
        <v>54</v>
      </c>
      <c r="D23" s="4">
        <v>2</v>
      </c>
      <c r="F23" s="4">
        <v>21</v>
      </c>
      <c r="G23" s="8">
        <f t="shared" si="0"/>
        <v>0</v>
      </c>
      <c r="H23" s="8">
        <f t="shared" si="1"/>
        <v>0</v>
      </c>
    </row>
    <row r="24" spans="1:8" ht="84">
      <c r="A24" s="4" t="s">
        <v>29</v>
      </c>
      <c r="B24" s="3" t="s">
        <v>55</v>
      </c>
      <c r="D24" s="4">
        <v>2</v>
      </c>
      <c r="F24" s="4">
        <v>21</v>
      </c>
      <c r="G24" s="8">
        <f t="shared" si="0"/>
        <v>0</v>
      </c>
      <c r="H24" s="8">
        <f t="shared" si="1"/>
        <v>0</v>
      </c>
    </row>
    <row r="25" spans="1:8" ht="36">
      <c r="A25" s="4" t="s">
        <v>28</v>
      </c>
      <c r="B25" s="3" t="s">
        <v>56</v>
      </c>
      <c r="D25" s="4">
        <v>3</v>
      </c>
      <c r="F25" s="4">
        <v>21</v>
      </c>
      <c r="G25" s="8">
        <f t="shared" si="0"/>
        <v>0</v>
      </c>
      <c r="H25" s="8">
        <f t="shared" si="1"/>
        <v>0</v>
      </c>
    </row>
    <row r="26" spans="1:8" ht="72">
      <c r="A26" s="4" t="s">
        <v>27</v>
      </c>
      <c r="B26" s="3" t="s">
        <v>57</v>
      </c>
      <c r="D26" s="4">
        <v>19</v>
      </c>
      <c r="F26" s="4">
        <v>21</v>
      </c>
      <c r="G26" s="8">
        <f t="shared" si="0"/>
        <v>0</v>
      </c>
      <c r="H26" s="8">
        <f t="shared" si="1"/>
        <v>0</v>
      </c>
    </row>
    <row r="27" spans="1:8" ht="96">
      <c r="A27" s="4" t="s">
        <v>26</v>
      </c>
      <c r="B27" s="3" t="s">
        <v>58</v>
      </c>
      <c r="D27" s="4">
        <v>10</v>
      </c>
      <c r="F27" s="4">
        <v>21</v>
      </c>
      <c r="G27" s="8">
        <f t="shared" si="0"/>
        <v>0</v>
      </c>
      <c r="H27" s="8">
        <f t="shared" si="1"/>
        <v>0</v>
      </c>
    </row>
    <row r="28" spans="1:8" ht="24">
      <c r="A28" s="4" t="s">
        <v>25</v>
      </c>
      <c r="B28" s="3" t="s">
        <v>59</v>
      </c>
      <c r="D28" s="4">
        <v>10</v>
      </c>
      <c r="F28" s="4">
        <v>21</v>
      </c>
      <c r="G28" s="8">
        <f t="shared" si="0"/>
        <v>0</v>
      </c>
      <c r="H28" s="8">
        <f t="shared" si="1"/>
        <v>0</v>
      </c>
    </row>
    <row r="29" spans="1:8" ht="36">
      <c r="A29" s="4" t="s">
        <v>24</v>
      </c>
      <c r="B29" s="3" t="s">
        <v>60</v>
      </c>
      <c r="D29" s="4">
        <v>3</v>
      </c>
      <c r="F29" s="4">
        <v>21</v>
      </c>
      <c r="G29" s="8">
        <f t="shared" si="0"/>
        <v>0</v>
      </c>
      <c r="H29" s="8">
        <f t="shared" si="1"/>
        <v>0</v>
      </c>
    </row>
    <row r="30" spans="1:8" ht="60">
      <c r="A30" s="4" t="s">
        <v>23</v>
      </c>
      <c r="B30" s="3" t="s">
        <v>61</v>
      </c>
      <c r="D30" s="4">
        <v>1</v>
      </c>
      <c r="F30" s="4">
        <v>21</v>
      </c>
      <c r="G30" s="8">
        <f t="shared" si="0"/>
        <v>0</v>
      </c>
      <c r="H30" s="8">
        <f t="shared" si="1"/>
        <v>0</v>
      </c>
    </row>
    <row r="31" spans="1:8" ht="60">
      <c r="A31" s="4" t="s">
        <v>22</v>
      </c>
      <c r="B31" s="3" t="s">
        <v>62</v>
      </c>
      <c r="D31" s="4">
        <v>3</v>
      </c>
      <c r="F31" s="4">
        <v>21</v>
      </c>
      <c r="G31" s="8">
        <f t="shared" si="0"/>
        <v>0</v>
      </c>
      <c r="H31" s="8">
        <f t="shared" si="1"/>
        <v>0</v>
      </c>
    </row>
    <row r="32" spans="1:8" ht="36">
      <c r="A32" s="4" t="s">
        <v>21</v>
      </c>
      <c r="B32" s="3" t="s">
        <v>63</v>
      </c>
      <c r="D32" s="4">
        <v>2</v>
      </c>
      <c r="F32" s="4">
        <v>21</v>
      </c>
      <c r="G32" s="8">
        <f t="shared" si="0"/>
        <v>0</v>
      </c>
      <c r="H32" s="8">
        <f t="shared" si="1"/>
        <v>0</v>
      </c>
    </row>
    <row r="33" spans="1:8" ht="60">
      <c r="A33" s="4" t="s">
        <v>20</v>
      </c>
      <c r="B33" s="3" t="s">
        <v>64</v>
      </c>
      <c r="D33" s="4">
        <v>1</v>
      </c>
      <c r="F33" s="4">
        <v>21</v>
      </c>
      <c r="G33" s="8">
        <f t="shared" si="0"/>
        <v>0</v>
      </c>
      <c r="H33" s="8">
        <f t="shared" si="1"/>
        <v>0</v>
      </c>
    </row>
    <row r="34" spans="1:8" ht="72">
      <c r="A34" s="4" t="s">
        <v>19</v>
      </c>
      <c r="B34" s="3" t="s">
        <v>65</v>
      </c>
      <c r="D34" s="4">
        <v>2</v>
      </c>
      <c r="F34" s="4">
        <v>21</v>
      </c>
      <c r="G34" s="8">
        <f t="shared" si="0"/>
        <v>0</v>
      </c>
      <c r="H34" s="8">
        <f t="shared" si="1"/>
        <v>0</v>
      </c>
    </row>
    <row r="35" spans="1:8" ht="120">
      <c r="A35" s="4" t="s">
        <v>18</v>
      </c>
      <c r="B35" s="3" t="s">
        <v>66</v>
      </c>
      <c r="D35" s="4">
        <v>3</v>
      </c>
      <c r="F35" s="4">
        <v>21</v>
      </c>
      <c r="G35" s="8">
        <f t="shared" si="0"/>
        <v>0</v>
      </c>
      <c r="H35" s="8">
        <f t="shared" si="1"/>
        <v>0</v>
      </c>
    </row>
    <row r="36" spans="1:8" ht="60">
      <c r="A36" s="4" t="s">
        <v>17</v>
      </c>
      <c r="B36" s="3" t="s">
        <v>67</v>
      </c>
      <c r="D36" s="4">
        <v>2</v>
      </c>
      <c r="F36" s="4">
        <v>21</v>
      </c>
      <c r="G36" s="8">
        <f t="shared" si="0"/>
        <v>0</v>
      </c>
      <c r="H36" s="8">
        <f t="shared" si="1"/>
        <v>0</v>
      </c>
    </row>
    <row r="37" spans="1:8" ht="15">
      <c r="A37" s="4" t="s">
        <v>16</v>
      </c>
      <c r="B37" s="2" t="s">
        <v>41</v>
      </c>
      <c r="D37" s="4">
        <v>200</v>
      </c>
      <c r="F37" s="4">
        <v>21</v>
      </c>
      <c r="G37" s="8">
        <f t="shared" si="0"/>
        <v>0</v>
      </c>
      <c r="H37" s="8">
        <f t="shared" si="1"/>
        <v>0</v>
      </c>
    </row>
    <row r="38" spans="1:8" ht="48">
      <c r="A38" s="4" t="s">
        <v>15</v>
      </c>
      <c r="B38" s="3" t="s">
        <v>68</v>
      </c>
      <c r="D38" s="4">
        <v>3</v>
      </c>
      <c r="F38" s="4">
        <v>21</v>
      </c>
      <c r="G38" s="8">
        <f t="shared" si="0"/>
        <v>0</v>
      </c>
      <c r="H38" s="8">
        <f t="shared" si="1"/>
        <v>0</v>
      </c>
    </row>
    <row r="39" spans="1:8" ht="48">
      <c r="A39" s="4" t="s">
        <v>14</v>
      </c>
      <c r="B39" s="3" t="s">
        <v>69</v>
      </c>
      <c r="D39" s="4">
        <v>1</v>
      </c>
      <c r="F39" s="4">
        <v>21</v>
      </c>
      <c r="G39" s="8">
        <f t="shared" si="0"/>
        <v>0</v>
      </c>
      <c r="H39" s="8">
        <f t="shared" si="1"/>
        <v>0</v>
      </c>
    </row>
    <row r="40" spans="1:8" ht="36">
      <c r="A40" s="4" t="s">
        <v>13</v>
      </c>
      <c r="B40" s="3" t="s">
        <v>70</v>
      </c>
      <c r="D40" s="4">
        <v>35</v>
      </c>
      <c r="F40" s="4">
        <v>21</v>
      </c>
      <c r="G40" s="8">
        <f t="shared" si="0"/>
        <v>0</v>
      </c>
      <c r="H40" s="8">
        <f t="shared" si="1"/>
        <v>0</v>
      </c>
    </row>
    <row r="41" spans="1:8" ht="15">
      <c r="A41" s="4" t="s">
        <v>12</v>
      </c>
      <c r="B41" s="2" t="s">
        <v>40</v>
      </c>
      <c r="D41" s="4">
        <v>2</v>
      </c>
      <c r="F41" s="4">
        <v>21</v>
      </c>
      <c r="G41" s="8">
        <f t="shared" si="0"/>
        <v>0</v>
      </c>
      <c r="H41" s="8">
        <f t="shared" si="1"/>
        <v>0</v>
      </c>
    </row>
    <row r="42" spans="1:8" ht="48">
      <c r="A42" s="4" t="s">
        <v>11</v>
      </c>
      <c r="B42" s="3" t="s">
        <v>71</v>
      </c>
      <c r="D42" s="4">
        <v>305</v>
      </c>
      <c r="F42" s="4">
        <v>21</v>
      </c>
      <c r="G42" s="8">
        <f t="shared" si="0"/>
        <v>0</v>
      </c>
      <c r="H42" s="8">
        <f t="shared" si="1"/>
        <v>0</v>
      </c>
    </row>
    <row r="43" spans="1:8" ht="36">
      <c r="A43" s="4" t="s">
        <v>10</v>
      </c>
      <c r="B43" s="3" t="s">
        <v>72</v>
      </c>
      <c r="D43" s="4">
        <v>2</v>
      </c>
      <c r="F43" s="4">
        <v>21</v>
      </c>
      <c r="G43" s="8">
        <f t="shared" si="0"/>
        <v>0</v>
      </c>
      <c r="H43" s="8">
        <f t="shared" si="1"/>
        <v>0</v>
      </c>
    </row>
    <row r="44" spans="1:8" ht="15.75">
      <c r="A44" s="30" t="s">
        <v>77</v>
      </c>
      <c r="B44" s="30"/>
      <c r="C44" s="9"/>
      <c r="D44" s="10"/>
      <c r="E44" s="11"/>
      <c r="F44" s="10"/>
      <c r="G44" s="11">
        <f>SUM(G11:G43)</f>
        <v>0</v>
      </c>
      <c r="H44" s="11">
        <f>SUM(H11:H43)</f>
        <v>0</v>
      </c>
    </row>
    <row r="46" spans="1:2" ht="15">
      <c r="A46" s="33" t="s">
        <v>81</v>
      </c>
      <c r="B46" s="33"/>
    </row>
    <row r="47" ht="15">
      <c r="A47" s="26"/>
    </row>
    <row r="48" spans="1:8" ht="15">
      <c r="A48" s="26"/>
      <c r="D48" s="28" t="s">
        <v>82</v>
      </c>
      <c r="E48" s="28"/>
      <c r="F48" s="28"/>
      <c r="G48" s="28"/>
      <c r="H48" s="28"/>
    </row>
    <row r="49" spans="1:8" ht="14.25">
      <c r="A49" s="27"/>
      <c r="D49" s="29" t="s">
        <v>83</v>
      </c>
      <c r="E49" s="28"/>
      <c r="F49" s="28"/>
      <c r="G49" s="28"/>
      <c r="H49" s="28"/>
    </row>
    <row r="50" ht="15">
      <c r="A50" s="26"/>
    </row>
    <row r="51" ht="15.75">
      <c r="A51" s="1"/>
    </row>
  </sheetData>
  <mergeCells count="6">
    <mergeCell ref="D48:H48"/>
    <mergeCell ref="D49:H49"/>
    <mergeCell ref="A8:B8"/>
    <mergeCell ref="A44:B44"/>
    <mergeCell ref="A1:H3"/>
    <mergeCell ref="A46:B46"/>
  </mergeCells>
  <printOptions/>
  <pageMargins left="0.31" right="0.33" top="0.32" bottom="0.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2015-10-19T08:41:54Z</dcterms:modified>
  <cp:category/>
  <cp:version/>
  <cp:contentType/>
  <cp:contentStatus/>
</cp:coreProperties>
</file>