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FF9D9193-C68B-40B1-9F88-254E9A967EB6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Pračka hygienická 120kg" sheetId="1" r:id="rId1"/>
    <sheet name="Sušič 20 kg" sheetId="2" r:id="rId2"/>
    <sheet name="Vkladač rovného prádla " sheetId="5" r:id="rId3"/>
    <sheet name="Žehlič rovného prádla" sheetId="3" r:id="rId4"/>
    <sheet name="Skladač rovného prádla" sheetId="4" r:id="rId5"/>
    <sheet name="Žehlící lis prádla" sheetId="6" r:id="rId6"/>
    <sheet name="Souhrn" sheetId="7" r:id="rId7"/>
  </sheets>
  <definedNames>
    <definedName name="_xlnm.Print_Area" localSheetId="0">'Pračka hygienická 120kg'!$A$1:$C$38</definedName>
    <definedName name="_xlnm.Print_Area" localSheetId="4">'Skladač rovného prádla'!$A$1:$C$30</definedName>
    <definedName name="_xlnm.Print_Area" localSheetId="1">'Sušič 20 kg'!$A$1:$C$28</definedName>
    <definedName name="_xlnm.Print_Area" localSheetId="2">'Vkladač rovného prádla '!$A$1:$C$23</definedName>
    <definedName name="_xlnm.Print_Area" localSheetId="5">'Žehlící lis prádla'!$A$1:$C$22</definedName>
    <definedName name="_xlnm.Print_Area" localSheetId="3">'Žehlič rovného prádla'!$A$1:$C$37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7" l="1"/>
  <c r="E11" i="7" s="1"/>
  <c r="D10" i="7"/>
  <c r="E10" i="7" s="1"/>
  <c r="D9" i="7"/>
  <c r="E9" i="7" s="1"/>
  <c r="D8" i="7"/>
  <c r="E8" i="7" s="1"/>
  <c r="D7" i="7"/>
  <c r="E7" i="7" s="1"/>
  <c r="D6" i="7"/>
  <c r="E6" i="7" s="1"/>
  <c r="E13" i="7" l="1"/>
  <c r="E15" i="7" s="1"/>
  <c r="E14" i="7" l="1"/>
</calcChain>
</file>

<file path=xl/sharedStrings.xml><?xml version="1.0" encoding="utf-8"?>
<sst xmlns="http://schemas.openxmlformats.org/spreadsheetml/2006/main" count="519" uniqueCount="176">
  <si>
    <t>Požadavky zadavatele:</t>
  </si>
  <si>
    <t>Nabídka dodavatele</t>
  </si>
  <si>
    <t>Technická specifikace - minimální požadavky</t>
  </si>
  <si>
    <t>ANO / NE</t>
  </si>
  <si>
    <t>Kapacita při poměru plnění 1:10 min. 120 kg suchého ložního prádla ze 100% bavlny</t>
  </si>
  <si>
    <t>G-Faktor min. 350</t>
  </si>
  <si>
    <t>Počet otáček při odstředění min. 700 ot./min</t>
  </si>
  <si>
    <t>Odpružení pračky na vzduchových vacích pro minimalizaci přenosu vybrací do podlahy</t>
  </si>
  <si>
    <t>Automatické i manuální polohování vnitřního bubnu pro stranu nakládky i vykládky</t>
  </si>
  <si>
    <t>Celonerezové provedení vnitřního, vnějšího bubnu a opláštění stroje</t>
  </si>
  <si>
    <t>Automatický bezpečnostní uzamykací systém vnějších dveří</t>
  </si>
  <si>
    <t>Pneumaticky nebo elektricky ovládaný ventil parního ohřevu</t>
  </si>
  <si>
    <t>Motor hlavního pohonu s frekvenčním měničem.</t>
  </si>
  <si>
    <t>Voda procesní, pracovní tlak 4-6 Barů</t>
  </si>
  <si>
    <t>Připojení na stlačený vzduch min. 6 barů</t>
  </si>
  <si>
    <t>Objem vnitřního pracího bubnu min. 1200 litrů</t>
  </si>
  <si>
    <t>Elektrický pohon, 3F/400V/50Hz/, CE specifikace</t>
  </si>
  <si>
    <t>Vnitřní buben dělený do tří komor (tzv. "Y" buben) s označením jednotlivých komor</t>
  </si>
  <si>
    <t>Pneumaticky nebo elektromagneticky ovládaný brzdový systém s kotoučovou brzdou.</t>
  </si>
  <si>
    <t>Vnitřní buben s nerezového materiálu</t>
  </si>
  <si>
    <t>Volně programovatelné ovládání, časy, teploty, otáčky bubnu</t>
  </si>
  <si>
    <t xml:space="preserve">Možnost sledování stavu zanesení filtru při provozu, snadný přístup k čištění z přední strany sušiče. </t>
  </si>
  <si>
    <t>Parní ohřev, 6 Barů, přívod páry, odvod kondenzátu</t>
  </si>
  <si>
    <t>4 připojení s ovládacími ventily pro napouštění procesní a recyklované vody</t>
  </si>
  <si>
    <t xml:space="preserve">Druhý vypouštěcí ventil pro recyklaci vody </t>
  </si>
  <si>
    <t>Univerzální násypky pro použití sypkých pracích prostředků</t>
  </si>
  <si>
    <t>Univerzální vstupy pro připojení tekutého dávkování různých dodavatelů pracích detergentů</t>
  </si>
  <si>
    <t>Integrovaný vážící systém pro sledování váhy v komorách a celkem v pračce při nakládce</t>
  </si>
  <si>
    <t>Kapacita při poměru plnění min. 1:20 min. pro 20 kg suchého ložního prádla ze 100% bavlny</t>
  </si>
  <si>
    <t>Objem vnitřního pracího bubnu min. 400 litrů</t>
  </si>
  <si>
    <t>Možnost reverzace bubnu při sušení</t>
  </si>
  <si>
    <t>Kryt nebo nárazník na přední straně umožňující přistavení vozíku s prádlem</t>
  </si>
  <si>
    <t>Možnost intalace sušičů těsně vedle sebe pro minimalizaci zástavby. Přístup údržby a servisu z přední a zadní strany stroje</t>
  </si>
  <si>
    <t>Uzavírací zpětná klapka v odtahu pro případ připojení více sušičů na jedno potrubí odtahu</t>
  </si>
  <si>
    <t>Klapka pro přímé přisávání čerstvého vzduchu pro ochlazovaní prádla</t>
  </si>
  <si>
    <t xml:space="preserve">Parní ohřev, pracovní tlak páry 4-6 Barů, </t>
  </si>
  <si>
    <t>Informativní displej na čisté straně vykládky</t>
  </si>
  <si>
    <t>Hygienická pračka - prokládací - s kapacitou 120 kg suchého prádla - 2x</t>
  </si>
  <si>
    <t xml:space="preserve">Jeden vnitřní prací buben uložený příčně s ložisky po stranách (bráno ve směru průchodu prádla). </t>
  </si>
  <si>
    <t xml:space="preserve">Čtyřbodové uchycení dveří vnitřního bubnu v zavřeném stavu. Otevírací mechanismus s jištěním proti samovolnému otevření.   </t>
  </si>
  <si>
    <t xml:space="preserve">Dotykový ovládací displej na nakládací straně, ovládání v českém jazyce  </t>
  </si>
  <si>
    <t>Kryty nebo "límec" pro připojení/utěsnění mezi pračkou a hygienickou příčkou</t>
  </si>
  <si>
    <t>Sušič prádla s kapacitou 20 kg suchého prádla - 3x</t>
  </si>
  <si>
    <t xml:space="preserve">Žehlič rovného prádla  </t>
  </si>
  <si>
    <t xml:space="preserve">Minimální pracovní žehlící šířka: 3.000 mm  </t>
  </si>
  <si>
    <t xml:space="preserve">Počet žehlících válců a koryt minimálně: 2  </t>
  </si>
  <si>
    <t xml:space="preserve">Parní ohřev žehlících ploch koryt  </t>
  </si>
  <si>
    <t xml:space="preserve">Samostatné koryta a mezikus s vlastními vstupy a výstupy páry a připojením na ohřev.   </t>
  </si>
  <si>
    <t xml:space="preserve">Paralelní napojení a ohřev koryt i mezikusu pro zajištění max. teploty v celé délce i šířce žehlení.   </t>
  </si>
  <si>
    <t xml:space="preserve">Podélné proudění páry v žehlící ploše.  </t>
  </si>
  <si>
    <t xml:space="preserve">Přímý vklad prádla do prvního koryta žehliče z pásů vkladače s bezpečnostní prstovou ochranou  </t>
  </si>
  <si>
    <t xml:space="preserve">Flexibilní tenkostěnné nedělené koryta, každé se samostatným uchycením v rámu.  </t>
  </si>
  <si>
    <t xml:space="preserve">Systém žehlení pomocí přítlaku válce k pružnému korytu  </t>
  </si>
  <si>
    <t xml:space="preserve">Pneumatický přítlak válce s možností volby min. 2 přednastavitelných přítlaků podle žehlícího programu a typu prádla   </t>
  </si>
  <si>
    <t xml:space="preserve">Automaticky řízený proces pro ohřev koryt a automatické vypnutí žehliče při nízké teplotě  </t>
  </si>
  <si>
    <t xml:space="preserve">Stabilní rovnoměrný přítlak při žehlení s paralelně ovládanými písty zdvihu na obou stranách žehlícího válce  </t>
  </si>
  <si>
    <t xml:space="preserve">Tepelná izolace koryt, výměníku, potrubí a krytů žehliče pro minimální tepelný únik  </t>
  </si>
  <si>
    <t xml:space="preserve">Celoplošně perforovaný válec pro optimální odtah vlhkosti  </t>
  </si>
  <si>
    <t xml:space="preserve">Odsávací ventilátory pro každý válec zvlášť s možností individuální regulace odtahu z válce a centrální výstup  
odtahu  </t>
  </si>
  <si>
    <t xml:space="preserve">Pružinové nábaly válce s antikorozní úpravou  </t>
  </si>
  <si>
    <t xml:space="preserve">Dálkový ovladač pohybu válců pro navazování žehlících tkanic a servisní práce  </t>
  </si>
  <si>
    <t xml:space="preserve">Automatické uvolnění a zdvih válce při nouzovém zastavení stroje  </t>
  </si>
  <si>
    <t xml:space="preserve">Pochozí vrchní zakrytování žehliče se zábradlím a žebříkem  </t>
  </si>
  <si>
    <t xml:space="preserve">Servisní, vyšší zdvih válce pro údržbu  </t>
  </si>
  <si>
    <t xml:space="preserve">Ukazatel počtu provozních hodin pro servisní intervaly  </t>
  </si>
  <si>
    <t xml:space="preserve">Ukazatel počtu provozních hodin pro servisní intervaly  
o 	tlakoměr, ukazatel tlaku páry  
o 	teploměr, ukazatele teplot   </t>
  </si>
  <si>
    <t xml:space="preserve">"Startovací paket:   
o 	čistící plátno   
o 	voskovací plátno  
o 	vosk  
o 	čistící rukavice "  </t>
  </si>
  <si>
    <t xml:space="preserve">Skladač rovného prádla  </t>
  </si>
  <si>
    <t xml:space="preserve">Možnost vkládání malých i velkých kusů  </t>
  </si>
  <si>
    <t xml:space="preserve">Minimálně jedna vkládací stanice (1 pár svorek) pro rozprostření, vystředění a vkládání velkých kusů prádla v  
jednodráhovém provozu  </t>
  </si>
  <si>
    <t xml:space="preserve">Rozsah rychlostí synchronizovaný se zbytkem žehlící linky  </t>
  </si>
  <si>
    <t xml:space="preserve">Vkládání v jedno a třídráhovém provozu  </t>
  </si>
  <si>
    <t xml:space="preserve">Rozprostírací spodní plechy nebo pásy pro 1 a 3 dráhový provoz  </t>
  </si>
  <si>
    <t xml:space="preserve">Podtlak na vkládacím stole pod vkládacími pásy  </t>
  </si>
  <si>
    <t xml:space="preserve">Podtlak pod pásy na výstupním dopravníku před vložením do prvního koryta žehliče.   </t>
  </si>
  <si>
    <t>Regulovatelný nastavitelný podtlak v rozvolňovacím boxu.</t>
  </si>
  <si>
    <t xml:space="preserve">Filtr vzduchu pro podtlak vyfoukávaného zpět do prostoru prádelny  </t>
  </si>
  <si>
    <t xml:space="preserve">Vkladač pojízdný na kolečkách s vedením nebo kolejnicemi pro vysunutí a zasunutí zpět do pracovní pozice k  
žehliči pomocí elektrického nebo pneumatického pohonu pro odstavení od žehliče a servisní přístup mezi vkladač a žehlič.  </t>
  </si>
  <si>
    <t xml:space="preserve">Centrální ovládání na vkladači pro změnu programu/zákazníka na žehliči i skladači. Volně programovatelné.  </t>
  </si>
  <si>
    <t xml:space="preserve">Žehlící lis prádla – 3x  </t>
  </si>
  <si>
    <t xml:space="preserve">Pracovní šíře: min. 3.000 mm   </t>
  </si>
  <si>
    <t xml:space="preserve">Podélně příčný skladač se stohovačem pro rovné prádlo.   </t>
  </si>
  <si>
    <t xml:space="preserve">Ovládání s dotykovou obrazovkou s ukazatelem čísla, názvu programu a zákazníka. Propojené s ovládáním  
žehliče a vstupního vkladače, na němž jsou prováděny provozní změny (výběr programu/zákazníka).  </t>
  </si>
  <si>
    <t xml:space="preserve">Volně programovatelné ovládání  </t>
  </si>
  <si>
    <t xml:space="preserve">0-3 podélné sklady v jedné i třech drahách  </t>
  </si>
  <si>
    <t xml:space="preserve">Možnost provedení 2 skladů s hranami prádla při výjezdu na zadní stůl nahoru nebo dolů v 1 i 3 drahách  </t>
  </si>
  <si>
    <t xml:space="preserve">Podélné sklady pomocí vzduchových trysek  </t>
  </si>
  <si>
    <t xml:space="preserve">Mechanický bypass všech podélných skladů v 1 i 3 drahách  </t>
  </si>
  <si>
    <t xml:space="preserve">Rychlost skladače odpovídající a synchronizovaná s žehličem  </t>
  </si>
  <si>
    <t xml:space="preserve">Vzdušník stlačeného vzduchu pro vyrovnání krátkodobých výkyvů  </t>
  </si>
  <si>
    <t xml:space="preserve">Volně programovatelná délka skladu prádla, úprava délky přeložení po skladu  </t>
  </si>
  <si>
    <t xml:space="preserve">Dvě automatické spojení mezi třemi drahami na každém podélném skladu, pokud je prádlo širší než dráha.  </t>
  </si>
  <si>
    <t xml:space="preserve">Automatické provedení 2 nebo 3 skladů podle délky prádla v 1 dráhovém provozu  </t>
  </si>
  <si>
    <t xml:space="preserve">Příčný skladač velkých kusů pro jednodráhový provoz  </t>
  </si>
  <si>
    <t xml:space="preserve">Odebírací stůl s hloubkou min. 600 mm  </t>
  </si>
  <si>
    <t xml:space="preserve">Synchronizace rychlosti se žehličem  </t>
  </si>
  <si>
    <t xml:space="preserve">Otevřený mechanický bypass pro výjezd nesloženého prádla a voskovacího plátna na zadní odebírací stůl  </t>
  </si>
  <si>
    <t xml:space="preserve">Antistatické prvky pro minimalizaci a odstranění případného elektrostatického náboje prádla  </t>
  </si>
  <si>
    <t xml:space="preserve">Statistiky složených kusů pro jednotlivé programy a dráhy  </t>
  </si>
  <si>
    <t xml:space="preserve">Parní ohřev, připojení k přívodu páry a odvodu kondenzátu  </t>
  </si>
  <si>
    <t xml:space="preserve">Horní žehlící deska vyhřívaná z leštěného nerezového materiálu  </t>
  </si>
  <si>
    <t xml:space="preserve">Dolní pracovní plocha polstrovaná, vyhřívaná s propařování a odtahem  </t>
  </si>
  <si>
    <t xml:space="preserve">Vlastní ventilátor odtahu  </t>
  </si>
  <si>
    <t xml:space="preserve">Pneumatické nebo elektrické ovládání zavírání a otevírání lisu  </t>
  </si>
  <si>
    <t xml:space="preserve">Ochrana obsluhy před nebezpečím přivření rukou do lisu  </t>
  </si>
  <si>
    <t xml:space="preserve">Spouštění horní desky dvěma tlačítky (obouručné)  </t>
  </si>
  <si>
    <t xml:space="preserve">Automatický i manuální provoz  </t>
  </si>
  <si>
    <t xml:space="preserve">Časovač pro nastavení času přítlaku  </t>
  </si>
  <si>
    <t xml:space="preserve">Časovač pro nastavení času napařování  </t>
  </si>
  <si>
    <t xml:space="preserve">Časovač pro nastavení času odsávání  </t>
  </si>
  <si>
    <t xml:space="preserve">Včetně připojovacích parních a kondenzačních hadic  </t>
  </si>
  <si>
    <t xml:space="preserve">Filtr páry na vstupu a kondenzační hrníček na kondenzačním odváděči  </t>
  </si>
  <si>
    <t xml:space="preserve">Splnění Evropské certifikace CE  </t>
  </si>
  <si>
    <t>Parní ohřev min. 6 Barů</t>
  </si>
  <si>
    <t>Titrační kohoutek pro odběr vzorku procesní vody z bubnu</t>
  </si>
  <si>
    <t>Recyklační systém umístěný nad pračkou z půdorysně prostorových důvodů</t>
  </si>
  <si>
    <t>Vnější buben plně izolovaný minimálně galvanicky pozinkovaný</t>
  </si>
  <si>
    <t>Automatický bezpečnostní systém vnějších dveří, automatické zastavení bubnu při otevření dveří</t>
  </si>
  <si>
    <t>Připojení na stlačený vzduch min. 6 barů, pokud je potřeba</t>
  </si>
  <si>
    <t>Optická, nebo akustická signalizace stavu sušiče</t>
  </si>
  <si>
    <t>Velký filtr cupaniny z nerezového materiálu, nebo ochranou proti korozi</t>
  </si>
  <si>
    <t xml:space="preserve">Garantovaný výkon stroje: min. 250 kg suchého prádla/hod. (bavlna s 50% zbytkové vlhkosti)  </t>
  </si>
  <si>
    <t xml:space="preserve">Hluboký nasávací box pro protřepání velkých kusů min. 1,5m délky  </t>
  </si>
  <si>
    <t>Horní rozčesávací kartáče na výstupním dopravníku pro velké kusy v jednodráhovém provozu</t>
  </si>
  <si>
    <t xml:space="preserve">Průměr žehlících válců minimálně 800 mm  </t>
  </si>
  <si>
    <t>Rozsah žehlících rychlostí min. od 8-30 m/min</t>
  </si>
  <si>
    <t xml:space="preserve">Plynulá regulace žehlící teploty v rozsahu min. 160-180°C, dle dostupného tlaku a teploty páry  </t>
  </si>
  <si>
    <t>Žehlící nábaly s gramáží minimálně 800 gr/m2 pro teploty žehlení do 180°C</t>
  </si>
  <si>
    <t xml:space="preserve">Žehlící odtrhávací tkanice a jejich viditelné vedení nad strojem s napínáním, pro žehlící teploty do 180°C  </t>
  </si>
  <si>
    <t>Automatické přepínání a komunikace z 
vkladače. Volně programovatelné nastavení žehliče.</t>
  </si>
  <si>
    <t>Odlučovač kondenzátu a nečistot s bypassem na přívodu páry do žehliče</t>
  </si>
  <si>
    <t xml:space="preserve">Volně programovatelná možnost použití min. 2 přednastavených tlaků vzduchu pro jednotlivé podélné sklady a jejich délka trvání. </t>
  </si>
  <si>
    <t xml:space="preserve">Stohovač umístěný na levé výstupní straně (ve směru toku prádla) pod skladačem s výstupním dopravníkem  </t>
  </si>
  <si>
    <t xml:space="preserve">1 - 3 příčné sklady pomocí nože a reverzních dopravníků  </t>
  </si>
  <si>
    <t>Vlastní kompresor nebo připojení na rozvod stlačeného vzduchu dle potřeby stroje</t>
  </si>
  <si>
    <r>
      <t>Ergonomická nakládka a vykládka-možnost přistavení vozíku s prádlem pro nakládku nebo vykládku těsně k přední/zadní stěně pračky, kdy horní hrana vozíku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(výška vozíku 850mm) je zpravidla pod nakládací/vykládací dolní hranou otvoru pro nakládku nebo vykládku pračky.</t>
    </r>
  </si>
  <si>
    <t xml:space="preserve">Ergonomická nakládka a vykládka, plně otevíratelné dveře odklopením nebo posuvem pro možnost přistavení vozíku (výška vozíku 850mm) s prádlem k sušiči  </t>
  </si>
  <si>
    <t xml:space="preserve">Možnost postavení vozíků (výška vozíku 850mm) s prádlem pod vkládací stůl, nebo samostatné koryto na prádlo před vkládacím stolem  </t>
  </si>
  <si>
    <t xml:space="preserve">Plocha žehlící desky minimálně 400x1400mm  </t>
  </si>
  <si>
    <t>Položka specifikace</t>
  </si>
  <si>
    <t>Název</t>
  </si>
  <si>
    <t>*</t>
  </si>
  <si>
    <t>Rekapitulace dodávky</t>
  </si>
  <si>
    <t>Modernizace prádelny Oblastní nemocnice Jičín, a.s.</t>
  </si>
  <si>
    <t>Počet ks</t>
  </si>
  <si>
    <t xml:space="preserve">Vkladač rovného prádla </t>
  </si>
  <si>
    <t xml:space="preserve">Žehlící lis prádla </t>
  </si>
  <si>
    <t>Sušič prádla s kapacitou 20 kg suchého prádla</t>
  </si>
  <si>
    <t>Hygienická pračka - prokládací - s kapacitou 120 kg suchého prádla</t>
  </si>
  <si>
    <t>Jednotková cena v Kč</t>
  </si>
  <si>
    <t>Cena celkem v Kč</t>
  </si>
  <si>
    <t>Název :</t>
  </si>
  <si>
    <t>Cena celkem bez DPH (v Kč)</t>
  </si>
  <si>
    <t>DPH (v Kč)</t>
  </si>
  <si>
    <t>Cena celkem s DPH (v Kč)</t>
  </si>
  <si>
    <t>Pozn.</t>
  </si>
  <si>
    <t xml:space="preserve">Při  realizaci  tohoto  projektu  nebudou  instalovány  spotřebiče  pro  neprofesionální  použití (zařízení pro domácnost) podle nařízení Evropského parlamentu a Rady 2017/1369 ze dne 4. července 2017, kterým se stanoví rámec  pro označování energetickými  štítky  a zrušuje směrnice  2010/30/EU,  a  že  musí  být  instalovány  pouze  spotřebiče  splňující  nejvyšší dostupnou energetickou třídu dle příslušné legislativy pro daný typ spotřebiče.  </t>
  </si>
  <si>
    <t>Vypouštěcí ventil pračky minimálně Ø 175 mm</t>
  </si>
  <si>
    <r>
      <t>Recyklační systém pro záchyt a znovupoužití procesní vody, např. z máchání,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2 komory pro odchyt vody včetně potřebných rozvodů, čerpadel, ventilů, řízení atd. umístěný na pračce</t>
    </r>
  </si>
  <si>
    <t>Nabídnutý parametr</t>
  </si>
  <si>
    <r>
      <t xml:space="preserve">Výrobce: </t>
    </r>
    <r>
      <rPr>
        <b/>
        <sz val="10"/>
        <color rgb="FFFF0000"/>
        <rFont val="Arial"/>
        <family val="2"/>
        <charset val="238"/>
      </rPr>
      <t>(doplní dodavatel)</t>
    </r>
  </si>
  <si>
    <r>
      <t xml:space="preserve">Typ: </t>
    </r>
    <r>
      <rPr>
        <b/>
        <sz val="10"/>
        <color rgb="FFFF0000"/>
        <rFont val="Arial"/>
        <family val="2"/>
        <charset val="238"/>
      </rPr>
      <t>(doplní dodavatel)</t>
    </r>
  </si>
  <si>
    <t>Nabídnutá cena bez DPH 
(v Kč za 1 ks)</t>
  </si>
  <si>
    <r>
      <rPr>
        <u/>
        <sz val="10"/>
        <rFont val="Arial"/>
        <family val="2"/>
        <charset val="238"/>
      </rPr>
      <t>Poznámka pro účastníka:</t>
    </r>
    <r>
      <rPr>
        <sz val="10"/>
        <rFont val="Arial"/>
        <family val="2"/>
        <charset val="238"/>
      </rPr>
      <t xml:space="preserve"> Odpověď ANO/NE je údajem vyjadřujícím splnění požadavku na technickou specifikaci (zda je daný komponent součástí nabídky). Do sloupce „Nabídnutý parametr“ je nutné doplnit i požadovanou číselnou hodnotu, kterou dané zařízení má. Tato číselná hodnota musí být v rozmezí definovaném ve sloupci "Technická specifikace - minimální požadavky". Při nesplnění požadovaných parametrů bude nabídka vyloučena, stejně jako při nedodání některého z požadovaných komponentů.</t>
    </r>
  </si>
  <si>
    <t>(dodavatel doplní ANO či NE)</t>
  </si>
  <si>
    <t xml:space="preserve">(hodnotu doplní dodavatel) </t>
  </si>
  <si>
    <t>-</t>
  </si>
  <si>
    <t>Volně programovatelné ovládání, časy, hladiny, teploty, otáčky bubnu, dávkování detergentů na dotykovém displeji na nakládací straně, ovládání v českém jazyce</t>
  </si>
  <si>
    <r>
      <rPr>
        <u/>
        <sz val="10"/>
        <rFont val="Arial"/>
        <family val="2"/>
        <charset val="238"/>
      </rPr>
      <t>Poznámka pro účastníka:</t>
    </r>
    <r>
      <rPr>
        <sz val="10"/>
        <rFont val="Arial"/>
        <family val="2"/>
        <charset val="238"/>
      </rPr>
      <t xml:space="preserve"> Odpověď ANO/NE je údajem vyjadřujícím splnění požadavku na technickou specifikaci (zda je daný komponent součástí nabídky). Do sloupce „Nabídnutý parametr“ je nutné doplnit i požadovanou hodnotu, kterou dané zařízení má. Tato číselná hodnota musí být v rozmezí definovaném ve sloupci "Technická specifikace - minimální požadavky". Při nesplnění požadovaných parametrů bude nabídka vyloučena, stejně jako při nedodání některého z požadovaných komponentů.</t>
    </r>
  </si>
  <si>
    <t xml:space="preserve">Podélné sklady prováděné vzduchovými tryskami mezi pásy.  </t>
  </si>
  <si>
    <t xml:space="preserve">Dělení drah v provozu pro 1 nebo 3 dráhy  </t>
  </si>
  <si>
    <t xml:space="preserve">Ovládací panel s dotykovou obrazovkou se zobrazením :  
o 	rychlosti žehlení, názvu a čísla žehlícího/skládacího programu   
o 	teplot koryt (páry nebo kondenzátu)	  
o 	indikace zatížení motoru pohonu žehliče  
o 	provozního stavu a chybového hlášení </t>
  </si>
  <si>
    <t>Infračervené snímání teploty prádla. Dynamicky proces sušení umožňující měnit procesní podmínky například čas nebo otáčky podle stavu sušené dávky, její teploty nebo vlhkosti.</t>
  </si>
  <si>
    <t>Vkladač rovného prádla  - 1x</t>
  </si>
  <si>
    <t>Žehlič rovného prádla - 1x</t>
  </si>
  <si>
    <t>Skladač rovného prádla 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</si>
</sst>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"/>
    <numFmt numFmtId="165" formatCode="#,##0.00\ &quot;Kč&quot;"/>
    <numFmt numFmtId="166" formatCode="#,##0.00\ _K_č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b/>
      <sz val="16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u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>
      <alignment horizontal="center" vertical="center" wrapText="1"/>
    </xf>
    <xf numFmtId="0" fontId="7" fillId="0" borderId="19">
      <alignment horizontal="center" vertical="center" wrapText="1"/>
    </xf>
  </cellStyleXfs>
  <cellXfs count="90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2" fillId="0" borderId="12" xfId="0" applyFont="1" applyBorder="1"/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0" borderId="16" xfId="0" applyBorder="1"/>
    <xf numFmtId="0" fontId="0" fillId="0" borderId="0" xfId="0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9" fillId="0" borderId="0" xfId="0" applyFont="1"/>
    <xf numFmtId="3" fontId="3" fillId="0" borderId="23" xfId="2" applyNumberFormat="1" applyFont="1" applyBorder="1" applyAlignment="1">
      <alignment horizontal="center" vertical="center"/>
    </xf>
    <xf numFmtId="3" fontId="3" fillId="0" borderId="24" xfId="2" applyNumberFormat="1" applyFont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8" xfId="1" applyFont="1" applyFill="1" applyBorder="1">
      <alignment horizontal="center" vertical="center" wrapText="1"/>
    </xf>
    <xf numFmtId="0" fontId="4" fillId="4" borderId="28" xfId="0" applyFont="1" applyFill="1" applyBorder="1" applyAlignment="1">
      <alignment vertical="center"/>
    </xf>
    <xf numFmtId="0" fontId="4" fillId="4" borderId="6" xfId="1" applyFont="1" applyFill="1" applyBorder="1" applyAlignment="1">
      <alignment vertical="center" wrapText="1"/>
    </xf>
    <xf numFmtId="3" fontId="4" fillId="4" borderId="14" xfId="2" applyNumberFormat="1" applyFont="1" applyFill="1" applyBorder="1">
      <alignment horizontal="center" vertical="center" wrapText="1"/>
    </xf>
    <xf numFmtId="0" fontId="4" fillId="4" borderId="20" xfId="2" applyFont="1" applyFill="1" applyBorder="1">
      <alignment horizontal="center" vertical="center" wrapText="1"/>
    </xf>
    <xf numFmtId="0" fontId="4" fillId="4" borderId="21" xfId="2" applyFont="1" applyFill="1" applyBorder="1">
      <alignment horizontal="center" vertical="center" wrapText="1"/>
    </xf>
    <xf numFmtId="3" fontId="4" fillId="0" borderId="25" xfId="2" applyNumberFormat="1" applyFont="1" applyBorder="1" applyAlignment="1">
      <alignment horizontal="center" vertical="center"/>
    </xf>
    <xf numFmtId="3" fontId="4" fillId="0" borderId="29" xfId="2" applyNumberFormat="1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left" vertical="center"/>
    </xf>
    <xf numFmtId="164" fontId="4" fillId="0" borderId="41" xfId="2" applyNumberFormat="1" applyFont="1" applyBorder="1" applyAlignment="1">
      <alignment horizontal="left" vertical="center"/>
    </xf>
    <xf numFmtId="3" fontId="3" fillId="0" borderId="42" xfId="2" applyNumberFormat="1" applyFont="1" applyBorder="1" applyAlignment="1">
      <alignment horizontal="right" vertical="center"/>
    </xf>
    <xf numFmtId="164" fontId="3" fillId="0" borderId="42" xfId="2" applyNumberFormat="1" applyFont="1" applyBorder="1" applyAlignment="1">
      <alignment horizontal="center" vertical="center"/>
    </xf>
    <xf numFmtId="164" fontId="3" fillId="0" borderId="43" xfId="2" applyNumberFormat="1" applyFont="1" applyBorder="1" applyAlignment="1">
      <alignment horizontal="center" vertical="center"/>
    </xf>
    <xf numFmtId="3" fontId="4" fillId="0" borderId="38" xfId="2" applyNumberFormat="1" applyFont="1" applyBorder="1" applyAlignment="1">
      <alignment horizontal="right" vertical="center"/>
    </xf>
    <xf numFmtId="164" fontId="3" fillId="0" borderId="44" xfId="2" applyNumberFormat="1" applyFont="1" applyBorder="1" applyAlignment="1">
      <alignment horizontal="center" vertical="center"/>
    </xf>
    <xf numFmtId="164" fontId="4" fillId="0" borderId="45" xfId="2" applyNumberFormat="1" applyFont="1" applyBorder="1" applyAlignment="1">
      <alignment horizontal="center" vertical="center"/>
    </xf>
    <xf numFmtId="166" fontId="3" fillId="0" borderId="25" xfId="2" applyNumberFormat="1" applyFont="1" applyBorder="1" applyAlignment="1">
      <alignment horizontal="center" vertical="center"/>
    </xf>
    <xf numFmtId="166" fontId="3" fillId="0" borderId="29" xfId="2" applyNumberFormat="1" applyFont="1" applyBorder="1" applyAlignment="1">
      <alignment horizontal="center" vertical="center"/>
    </xf>
    <xf numFmtId="166" fontId="3" fillId="0" borderId="26" xfId="2" applyNumberFormat="1" applyFont="1" applyBorder="1" applyAlignment="1">
      <alignment horizontal="center" vertical="center"/>
    </xf>
    <xf numFmtId="166" fontId="3" fillId="0" borderId="30" xfId="2" applyNumberFormat="1" applyFont="1" applyBorder="1" applyAlignment="1">
      <alignment horizontal="center" vertical="center"/>
    </xf>
    <xf numFmtId="3" fontId="4" fillId="0" borderId="49" xfId="2" applyNumberFormat="1" applyFont="1" applyBorder="1" applyAlignment="1">
      <alignment horizontal="center" vertical="center"/>
    </xf>
    <xf numFmtId="166" fontId="3" fillId="0" borderId="39" xfId="2" applyNumberFormat="1" applyFont="1" applyBorder="1" applyAlignment="1">
      <alignment horizontal="center" vertical="center"/>
    </xf>
    <xf numFmtId="166" fontId="3" fillId="0" borderId="40" xfId="2" applyNumberFormat="1" applyFont="1" applyBorder="1" applyAlignment="1">
      <alignment horizontal="center" vertical="center"/>
    </xf>
    <xf numFmtId="166" fontId="4" fillId="4" borderId="46" xfId="2" applyNumberFormat="1" applyFont="1" applyFill="1" applyBorder="1" applyAlignment="1">
      <alignment horizontal="center" vertical="center"/>
    </xf>
    <xf numFmtId="166" fontId="4" fillId="4" borderId="37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3" fillId="0" borderId="50" xfId="0" applyFont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15" fillId="0" borderId="0" xfId="0" applyFont="1"/>
    <xf numFmtId="0" fontId="4" fillId="2" borderId="1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5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/>
    <xf numFmtId="0" fontId="14" fillId="2" borderId="1" xfId="0" applyFont="1" applyFill="1" applyBorder="1" applyAlignment="1">
      <alignment horizontal="left" vertical="center" wrapText="1"/>
    </xf>
    <xf numFmtId="165" fontId="10" fillId="2" borderId="37" xfId="0" applyNumberFormat="1" applyFont="1" applyFill="1" applyBorder="1" applyAlignment="1">
      <alignment vertical="center"/>
    </xf>
    <xf numFmtId="0" fontId="13" fillId="0" borderId="1" xfId="0" applyFont="1" applyBorder="1"/>
    <xf numFmtId="165" fontId="14" fillId="2" borderId="37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52" xfId="0" applyFont="1" applyFill="1" applyBorder="1" applyAlignment="1" applyProtection="1">
      <alignment horizontal="center" vertical="center"/>
      <protection locked="0"/>
    </xf>
    <xf numFmtId="165" fontId="10" fillId="2" borderId="53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64" fontId="4" fillId="0" borderId="1" xfId="2" applyNumberFormat="1" applyFont="1" applyBorder="1" applyAlignment="1">
      <alignment horizontal="left" vertical="center"/>
    </xf>
    <xf numFmtId="164" fontId="4" fillId="0" borderId="41" xfId="2" applyNumberFormat="1" applyFont="1" applyBorder="1" applyAlignment="1">
      <alignment horizontal="left" vertical="center"/>
    </xf>
    <xf numFmtId="164" fontId="4" fillId="0" borderId="35" xfId="2" applyNumberFormat="1" applyFont="1" applyBorder="1" applyAlignment="1">
      <alignment horizontal="left" vertical="center"/>
    </xf>
    <xf numFmtId="164" fontId="4" fillId="0" borderId="36" xfId="2" applyNumberFormat="1" applyFont="1" applyBorder="1" applyAlignment="1">
      <alignment horizontal="left" vertical="center"/>
    </xf>
    <xf numFmtId="164" fontId="4" fillId="0" borderId="47" xfId="2" applyNumberFormat="1" applyFont="1" applyBorder="1" applyAlignment="1">
      <alignment horizontal="left" vertical="center"/>
    </xf>
    <xf numFmtId="164" fontId="4" fillId="0" borderId="48" xfId="2" applyNumberFormat="1" applyFont="1" applyBorder="1" applyAlignment="1">
      <alignment horizontal="left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4" fillId="4" borderId="31" xfId="2" applyFont="1" applyFill="1" applyBorder="1" applyAlignment="1">
      <alignment horizontal="center" vertical="center"/>
    </xf>
    <xf numFmtId="0" fontId="4" fillId="4" borderId="20" xfId="2" applyFont="1" applyFill="1" applyBorder="1" applyAlignment="1">
      <alignment horizontal="center" vertical="center"/>
    </xf>
    <xf numFmtId="164" fontId="3" fillId="0" borderId="22" xfId="2" applyNumberFormat="1" applyFont="1" applyBorder="1" applyAlignment="1">
      <alignment horizontal="center"/>
    </xf>
    <xf numFmtId="164" fontId="3" fillId="0" borderId="32" xfId="2" applyNumberFormat="1" applyFont="1" applyBorder="1" applyAlignment="1">
      <alignment horizontal="center"/>
    </xf>
    <xf numFmtId="164" fontId="4" fillId="0" borderId="33" xfId="2" applyNumberFormat="1" applyFont="1" applyBorder="1" applyAlignment="1">
      <alignment horizontal="left" vertical="center"/>
    </xf>
    <xf numFmtId="164" fontId="4" fillId="0" borderId="34" xfId="2" applyNumberFormat="1" applyFont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</cellXfs>
  <cellStyles count="3">
    <cellStyle name="Hlavička" xfId="1" xr:uid="{3CEE66D7-0F49-48B8-9880-A7E37CFA03C7}"/>
    <cellStyle name="Normální" xfId="0" builtinId="0"/>
    <cellStyle name="Podhlavička" xfId="2" xr:uid="{CAF4FDAB-7D4C-4F0C-9C20-A6570930D6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zoomScale="96" zoomScaleNormal="96" workbookViewId="0">
      <selection activeCell="A5" sqref="A5"/>
    </sheetView>
  </sheetViews>
  <sheetFormatPr defaultRowHeight="14.4" x14ac:dyDescent="0.3"/>
  <cols>
    <col min="1" max="1" width="52.6640625" customWidth="1"/>
    <col min="2" max="2" width="31" style="8" customWidth="1"/>
    <col min="3" max="3" width="34.109375" style="8" customWidth="1"/>
  </cols>
  <sheetData>
    <row r="1" spans="1:3" ht="18" thickBot="1" x14ac:dyDescent="0.35">
      <c r="A1" s="62" t="s">
        <v>37</v>
      </c>
      <c r="B1" s="63"/>
      <c r="C1" s="64"/>
    </row>
    <row r="2" spans="1:3" ht="15.6" x14ac:dyDescent="0.3">
      <c r="A2" s="1" t="s">
        <v>0</v>
      </c>
      <c r="B2" s="65" t="s">
        <v>1</v>
      </c>
      <c r="C2" s="66"/>
    </row>
    <row r="3" spans="1:3" ht="65.400000000000006" customHeight="1" x14ac:dyDescent="0.3">
      <c r="A3" s="67" t="s">
        <v>163</v>
      </c>
      <c r="B3" s="45" t="s">
        <v>160</v>
      </c>
      <c r="C3" s="46" t="s">
        <v>161</v>
      </c>
    </row>
    <row r="4" spans="1:3" ht="60" customHeight="1" x14ac:dyDescent="0.3">
      <c r="A4" s="68"/>
      <c r="B4" s="2"/>
      <c r="C4" s="3"/>
    </row>
    <row r="5" spans="1:3" ht="15.6" x14ac:dyDescent="0.3">
      <c r="A5" s="4" t="s">
        <v>2</v>
      </c>
      <c r="B5" s="5" t="s">
        <v>3</v>
      </c>
      <c r="C5" s="6" t="s">
        <v>159</v>
      </c>
    </row>
    <row r="6" spans="1:3" ht="26.4" x14ac:dyDescent="0.3">
      <c r="A6" s="9" t="s">
        <v>4</v>
      </c>
      <c r="B6" s="47" t="s">
        <v>164</v>
      </c>
      <c r="C6" s="59" t="s">
        <v>165</v>
      </c>
    </row>
    <row r="7" spans="1:3" ht="19.2" customHeight="1" x14ac:dyDescent="0.3">
      <c r="A7" s="9" t="s">
        <v>15</v>
      </c>
      <c r="B7" s="47" t="s">
        <v>164</v>
      </c>
      <c r="C7" s="59" t="s">
        <v>165</v>
      </c>
    </row>
    <row r="8" spans="1:3" ht="19.95" customHeight="1" x14ac:dyDescent="0.3">
      <c r="A8" s="9" t="s">
        <v>5</v>
      </c>
      <c r="B8" s="47" t="s">
        <v>164</v>
      </c>
      <c r="C8" s="59" t="s">
        <v>165</v>
      </c>
    </row>
    <row r="9" spans="1:3" ht="18" customHeight="1" x14ac:dyDescent="0.3">
      <c r="A9" s="9" t="s">
        <v>6</v>
      </c>
      <c r="B9" s="47" t="s">
        <v>164</v>
      </c>
      <c r="C9" s="59" t="s">
        <v>165</v>
      </c>
    </row>
    <row r="10" spans="1:3" ht="26.4" x14ac:dyDescent="0.3">
      <c r="A10" s="9" t="s">
        <v>38</v>
      </c>
      <c r="B10" s="47" t="s">
        <v>164</v>
      </c>
      <c r="C10" s="60" t="s">
        <v>166</v>
      </c>
    </row>
    <row r="11" spans="1:3" ht="26.4" x14ac:dyDescent="0.3">
      <c r="A11" s="9" t="s">
        <v>17</v>
      </c>
      <c r="B11" s="47" t="s">
        <v>164</v>
      </c>
      <c r="C11" s="60" t="s">
        <v>166</v>
      </c>
    </row>
    <row r="12" spans="1:3" ht="66" x14ac:dyDescent="0.3">
      <c r="A12" s="9" t="s">
        <v>135</v>
      </c>
      <c r="B12" s="47" t="s">
        <v>164</v>
      </c>
      <c r="C12" s="60" t="s">
        <v>166</v>
      </c>
    </row>
    <row r="13" spans="1:3" ht="26.4" x14ac:dyDescent="0.3">
      <c r="A13" s="9" t="s">
        <v>8</v>
      </c>
      <c r="B13" s="47" t="s">
        <v>164</v>
      </c>
      <c r="C13" s="60" t="s">
        <v>166</v>
      </c>
    </row>
    <row r="14" spans="1:3" ht="21.6" customHeight="1" x14ac:dyDescent="0.3">
      <c r="A14" s="9" t="s">
        <v>10</v>
      </c>
      <c r="B14" s="47" t="s">
        <v>164</v>
      </c>
      <c r="C14" s="60" t="s">
        <v>166</v>
      </c>
    </row>
    <row r="15" spans="1:3" ht="34.200000000000003" customHeight="1" x14ac:dyDescent="0.3">
      <c r="A15" s="9" t="s">
        <v>39</v>
      </c>
      <c r="B15" s="47" t="s">
        <v>164</v>
      </c>
      <c r="C15" s="60" t="s">
        <v>166</v>
      </c>
    </row>
    <row r="16" spans="1:3" ht="26.4" x14ac:dyDescent="0.3">
      <c r="A16" s="9" t="s">
        <v>7</v>
      </c>
      <c r="B16" s="47" t="s">
        <v>164</v>
      </c>
      <c r="C16" s="60" t="s">
        <v>166</v>
      </c>
    </row>
    <row r="17" spans="1:3" ht="26.4" x14ac:dyDescent="0.3">
      <c r="A17" s="9" t="s">
        <v>9</v>
      </c>
      <c r="B17" s="47" t="s">
        <v>164</v>
      </c>
      <c r="C17" s="60" t="s">
        <v>166</v>
      </c>
    </row>
    <row r="18" spans="1:3" ht="17.399999999999999" customHeight="1" x14ac:dyDescent="0.3">
      <c r="A18" s="9" t="s">
        <v>113</v>
      </c>
      <c r="B18" s="47" t="s">
        <v>164</v>
      </c>
      <c r="C18" s="59" t="s">
        <v>165</v>
      </c>
    </row>
    <row r="19" spans="1:3" ht="18.600000000000001" customHeight="1" x14ac:dyDescent="0.3">
      <c r="A19" s="9" t="s">
        <v>11</v>
      </c>
      <c r="B19" s="47" t="s">
        <v>164</v>
      </c>
      <c r="C19" s="59" t="s">
        <v>165</v>
      </c>
    </row>
    <row r="20" spans="1:3" ht="18.600000000000001" customHeight="1" x14ac:dyDescent="0.3">
      <c r="A20" s="9" t="s">
        <v>16</v>
      </c>
      <c r="B20" s="47" t="s">
        <v>164</v>
      </c>
      <c r="C20" s="59" t="s">
        <v>165</v>
      </c>
    </row>
    <row r="21" spans="1:3" ht="18" customHeight="1" x14ac:dyDescent="0.3">
      <c r="A21" s="9" t="s">
        <v>12</v>
      </c>
      <c r="B21" s="47" t="s">
        <v>164</v>
      </c>
      <c r="C21" s="60" t="s">
        <v>166</v>
      </c>
    </row>
    <row r="22" spans="1:3" ht="26.4" x14ac:dyDescent="0.3">
      <c r="A22" s="9" t="s">
        <v>18</v>
      </c>
      <c r="B22" s="47" t="s">
        <v>164</v>
      </c>
      <c r="C22" s="59" t="s">
        <v>165</v>
      </c>
    </row>
    <row r="23" spans="1:3" ht="19.95" customHeight="1" x14ac:dyDescent="0.3">
      <c r="A23" s="9" t="s">
        <v>13</v>
      </c>
      <c r="B23" s="47" t="s">
        <v>164</v>
      </c>
      <c r="C23" s="59" t="s">
        <v>165</v>
      </c>
    </row>
    <row r="24" spans="1:3" ht="26.4" x14ac:dyDescent="0.3">
      <c r="A24" s="9" t="s">
        <v>23</v>
      </c>
      <c r="B24" s="47" t="s">
        <v>164</v>
      </c>
      <c r="C24" s="60" t="s">
        <v>166</v>
      </c>
    </row>
    <row r="25" spans="1:3" ht="21.6" customHeight="1" x14ac:dyDescent="0.3">
      <c r="A25" s="9" t="s">
        <v>157</v>
      </c>
      <c r="B25" s="47" t="s">
        <v>164</v>
      </c>
      <c r="C25" s="59" t="s">
        <v>165</v>
      </c>
    </row>
    <row r="26" spans="1:3" ht="18.600000000000001" customHeight="1" x14ac:dyDescent="0.3">
      <c r="A26" s="9" t="s">
        <v>114</v>
      </c>
      <c r="B26" s="47" t="s">
        <v>164</v>
      </c>
      <c r="C26" s="60" t="s">
        <v>166</v>
      </c>
    </row>
    <row r="27" spans="1:3" ht="18" customHeight="1" x14ac:dyDescent="0.3">
      <c r="A27" s="9" t="s">
        <v>14</v>
      </c>
      <c r="B27" s="47" t="s">
        <v>164</v>
      </c>
      <c r="C27" s="59" t="s">
        <v>165</v>
      </c>
    </row>
    <row r="28" spans="1:3" ht="39.6" x14ac:dyDescent="0.3">
      <c r="A28" s="9" t="s">
        <v>167</v>
      </c>
      <c r="B28" s="47" t="s">
        <v>164</v>
      </c>
      <c r="C28" s="60" t="s">
        <v>166</v>
      </c>
    </row>
    <row r="29" spans="1:3" ht="26.4" x14ac:dyDescent="0.3">
      <c r="A29" s="9" t="s">
        <v>40</v>
      </c>
      <c r="B29" s="47" t="s">
        <v>164</v>
      </c>
      <c r="C29" s="60" t="s">
        <v>166</v>
      </c>
    </row>
    <row r="30" spans="1:3" ht="19.2" customHeight="1" x14ac:dyDescent="0.3">
      <c r="A30" s="9" t="s">
        <v>36</v>
      </c>
      <c r="B30" s="47" t="s">
        <v>164</v>
      </c>
      <c r="C30" s="60" t="s">
        <v>166</v>
      </c>
    </row>
    <row r="31" spans="1:3" ht="26.4" x14ac:dyDescent="0.3">
      <c r="A31" s="9" t="s">
        <v>26</v>
      </c>
      <c r="B31" s="47" t="s">
        <v>164</v>
      </c>
      <c r="C31" s="60" t="s">
        <v>166</v>
      </c>
    </row>
    <row r="32" spans="1:3" ht="18.600000000000001" customHeight="1" x14ac:dyDescent="0.3">
      <c r="A32" s="9" t="s">
        <v>25</v>
      </c>
      <c r="B32" s="47" t="s">
        <v>164</v>
      </c>
      <c r="C32" s="60" t="s">
        <v>166</v>
      </c>
    </row>
    <row r="33" spans="1:4" ht="26.4" x14ac:dyDescent="0.3">
      <c r="A33" s="9" t="s">
        <v>41</v>
      </c>
      <c r="B33" s="47" t="s">
        <v>164</v>
      </c>
      <c r="C33" s="60" t="s">
        <v>166</v>
      </c>
    </row>
    <row r="34" spans="1:4" ht="26.4" x14ac:dyDescent="0.3">
      <c r="A34" s="9" t="s">
        <v>27</v>
      </c>
      <c r="B34" s="47" t="s">
        <v>164</v>
      </c>
      <c r="C34" s="60" t="s">
        <v>166</v>
      </c>
    </row>
    <row r="35" spans="1:4" ht="42" customHeight="1" x14ac:dyDescent="0.3">
      <c r="A35" s="9" t="s">
        <v>158</v>
      </c>
      <c r="B35" s="47" t="s">
        <v>164</v>
      </c>
      <c r="C35" s="60" t="s">
        <v>166</v>
      </c>
    </row>
    <row r="36" spans="1:4" ht="26.4" x14ac:dyDescent="0.3">
      <c r="A36" s="9" t="s">
        <v>115</v>
      </c>
      <c r="B36" s="47" t="s">
        <v>164</v>
      </c>
      <c r="C36" s="60" t="s">
        <v>166</v>
      </c>
    </row>
    <row r="37" spans="1:4" ht="24.6" customHeight="1" thickBot="1" x14ac:dyDescent="0.35">
      <c r="A37" s="41" t="s">
        <v>24</v>
      </c>
      <c r="B37" s="48" t="s">
        <v>164</v>
      </c>
      <c r="C37" s="60" t="s">
        <v>166</v>
      </c>
    </row>
    <row r="38" spans="1:4" ht="30.6" customHeight="1" thickBot="1" x14ac:dyDescent="0.35">
      <c r="A38" s="49"/>
      <c r="B38" s="50" t="s">
        <v>162</v>
      </c>
      <c r="C38" s="51"/>
      <c r="D38" s="7"/>
    </row>
    <row r="39" spans="1:4" x14ac:dyDescent="0.3">
      <c r="A39" s="10"/>
      <c r="B39" s="39"/>
      <c r="C39" s="39"/>
    </row>
    <row r="40" spans="1:4" x14ac:dyDescent="0.3">
      <c r="A40" s="10"/>
      <c r="B40" s="39"/>
      <c r="C40" s="39"/>
    </row>
    <row r="41" spans="1:4" x14ac:dyDescent="0.3">
      <c r="A41" s="40" t="s">
        <v>155</v>
      </c>
      <c r="B41" s="39"/>
      <c r="C41" s="39"/>
    </row>
    <row r="42" spans="1:4" ht="56.4" customHeight="1" x14ac:dyDescent="0.3">
      <c r="A42" s="61" t="s">
        <v>156</v>
      </c>
      <c r="B42" s="61"/>
      <c r="C42" s="61"/>
    </row>
  </sheetData>
  <mergeCells count="4">
    <mergeCell ref="A42:C42"/>
    <mergeCell ref="A1:C1"/>
    <mergeCell ref="B2:C2"/>
    <mergeCell ref="A3:A4"/>
  </mergeCells>
  <pageMargins left="0.39370078740157483" right="0.39370078740157483" top="0.39370078740157483" bottom="0.39370078740157483" header="0" footer="0"/>
  <pageSetup scale="83" fitToHeight="0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2"/>
  <sheetViews>
    <sheetView zoomScale="99" zoomScaleNormal="99" workbookViewId="0">
      <selection activeCell="A5" sqref="A5"/>
    </sheetView>
  </sheetViews>
  <sheetFormatPr defaultRowHeight="14.4" x14ac:dyDescent="0.3"/>
  <cols>
    <col min="1" max="1" width="52.6640625" customWidth="1"/>
    <col min="2" max="2" width="31.33203125" style="8" customWidth="1"/>
    <col min="3" max="3" width="34.109375" style="8" customWidth="1"/>
  </cols>
  <sheetData>
    <row r="1" spans="1:3" ht="18" thickBot="1" x14ac:dyDescent="0.35">
      <c r="A1" s="62" t="s">
        <v>42</v>
      </c>
      <c r="B1" s="63"/>
      <c r="C1" s="64"/>
    </row>
    <row r="2" spans="1:3" ht="15.6" x14ac:dyDescent="0.3">
      <c r="A2" s="1" t="s">
        <v>0</v>
      </c>
      <c r="B2" s="65" t="s">
        <v>1</v>
      </c>
      <c r="C2" s="66"/>
    </row>
    <row r="3" spans="1:3" ht="65.400000000000006" customHeight="1" x14ac:dyDescent="0.3">
      <c r="A3" s="67" t="s">
        <v>168</v>
      </c>
      <c r="B3" s="45" t="s">
        <v>160</v>
      </c>
      <c r="C3" s="46" t="s">
        <v>161</v>
      </c>
    </row>
    <row r="4" spans="1:3" ht="62.4" customHeight="1" x14ac:dyDescent="0.3">
      <c r="A4" s="68"/>
      <c r="B4" s="2"/>
      <c r="C4" s="3"/>
    </row>
    <row r="5" spans="1:3" ht="15.6" x14ac:dyDescent="0.3">
      <c r="A5" s="4" t="s">
        <v>2</v>
      </c>
      <c r="B5" s="5" t="s">
        <v>3</v>
      </c>
      <c r="C5" s="6" t="s">
        <v>159</v>
      </c>
    </row>
    <row r="6" spans="1:3" ht="26.4" x14ac:dyDescent="0.3">
      <c r="A6" s="9" t="s">
        <v>28</v>
      </c>
      <c r="B6" s="47" t="s">
        <v>164</v>
      </c>
      <c r="C6" s="59" t="s">
        <v>165</v>
      </c>
    </row>
    <row r="7" spans="1:3" ht="19.2" customHeight="1" x14ac:dyDescent="0.3">
      <c r="A7" s="9" t="s">
        <v>29</v>
      </c>
      <c r="B7" s="47" t="s">
        <v>164</v>
      </c>
      <c r="C7" s="59" t="s">
        <v>165</v>
      </c>
    </row>
    <row r="8" spans="1:3" ht="17.399999999999999" customHeight="1" x14ac:dyDescent="0.3">
      <c r="A8" s="9" t="s">
        <v>19</v>
      </c>
      <c r="B8" s="47" t="s">
        <v>164</v>
      </c>
      <c r="C8" s="60" t="s">
        <v>166</v>
      </c>
    </row>
    <row r="9" spans="1:3" ht="26.4" x14ac:dyDescent="0.3">
      <c r="A9" s="9" t="s">
        <v>116</v>
      </c>
      <c r="B9" s="47" t="s">
        <v>164</v>
      </c>
      <c r="C9" s="59" t="s">
        <v>165</v>
      </c>
    </row>
    <row r="10" spans="1:3" ht="17.399999999999999" customHeight="1" x14ac:dyDescent="0.3">
      <c r="A10" s="9" t="s">
        <v>35</v>
      </c>
      <c r="B10" s="47" t="s">
        <v>164</v>
      </c>
      <c r="C10" s="59" t="s">
        <v>165</v>
      </c>
    </row>
    <row r="11" spans="1:3" x14ac:dyDescent="0.3">
      <c r="A11" s="9" t="s">
        <v>22</v>
      </c>
      <c r="B11" s="47" t="s">
        <v>164</v>
      </c>
      <c r="C11" s="60" t="s">
        <v>166</v>
      </c>
    </row>
    <row r="12" spans="1:3" ht="39.6" x14ac:dyDescent="0.3">
      <c r="A12" s="9" t="s">
        <v>136</v>
      </c>
      <c r="B12" s="47" t="s">
        <v>164</v>
      </c>
      <c r="C12" s="60" t="s">
        <v>166</v>
      </c>
    </row>
    <row r="13" spans="1:3" ht="26.4" x14ac:dyDescent="0.3">
      <c r="A13" s="9" t="s">
        <v>117</v>
      </c>
      <c r="B13" s="47" t="s">
        <v>164</v>
      </c>
      <c r="C13" s="60" t="s">
        <v>166</v>
      </c>
    </row>
    <row r="14" spans="1:3" ht="29.4" customHeight="1" x14ac:dyDescent="0.3">
      <c r="A14" s="9" t="s">
        <v>32</v>
      </c>
      <c r="B14" s="47" t="s">
        <v>164</v>
      </c>
      <c r="C14" s="60" t="s">
        <v>166</v>
      </c>
    </row>
    <row r="15" spans="1:3" ht="18" customHeight="1" x14ac:dyDescent="0.3">
      <c r="A15" s="9" t="s">
        <v>11</v>
      </c>
      <c r="B15" s="47" t="s">
        <v>164</v>
      </c>
      <c r="C15" s="59" t="s">
        <v>165</v>
      </c>
    </row>
    <row r="16" spans="1:3" ht="18" customHeight="1" x14ac:dyDescent="0.3">
      <c r="A16" s="9" t="s">
        <v>16</v>
      </c>
      <c r="B16" s="47" t="s">
        <v>164</v>
      </c>
      <c r="C16" s="59" t="s">
        <v>165</v>
      </c>
    </row>
    <row r="17" spans="1:4" ht="16.95" customHeight="1" x14ac:dyDescent="0.3">
      <c r="A17" s="9" t="s">
        <v>12</v>
      </c>
      <c r="B17" s="47" t="s">
        <v>164</v>
      </c>
      <c r="C17" s="60" t="s">
        <v>166</v>
      </c>
    </row>
    <row r="18" spans="1:4" ht="18" customHeight="1" x14ac:dyDescent="0.3">
      <c r="A18" s="9" t="s">
        <v>30</v>
      </c>
      <c r="B18" s="47" t="s">
        <v>164</v>
      </c>
      <c r="C18" s="60" t="s">
        <v>166</v>
      </c>
    </row>
    <row r="19" spans="1:4" ht="18" customHeight="1" x14ac:dyDescent="0.3">
      <c r="A19" s="9" t="s">
        <v>118</v>
      </c>
      <c r="B19" s="47" t="s">
        <v>164</v>
      </c>
      <c r="C19" s="59" t="s">
        <v>165</v>
      </c>
    </row>
    <row r="20" spans="1:4" ht="18.600000000000001" customHeight="1" x14ac:dyDescent="0.3">
      <c r="A20" s="9" t="s">
        <v>20</v>
      </c>
      <c r="B20" s="47" t="s">
        <v>164</v>
      </c>
      <c r="C20" s="60" t="s">
        <v>166</v>
      </c>
    </row>
    <row r="21" spans="1:4" ht="19.2" customHeight="1" x14ac:dyDescent="0.3">
      <c r="A21" s="9" t="s">
        <v>119</v>
      </c>
      <c r="B21" s="47" t="s">
        <v>164</v>
      </c>
      <c r="C21" s="60" t="s">
        <v>166</v>
      </c>
    </row>
    <row r="22" spans="1:4" ht="26.4" x14ac:dyDescent="0.3">
      <c r="A22" s="9" t="s">
        <v>120</v>
      </c>
      <c r="B22" s="47" t="s">
        <v>164</v>
      </c>
      <c r="C22" s="60" t="s">
        <v>166</v>
      </c>
    </row>
    <row r="23" spans="1:4" ht="26.4" x14ac:dyDescent="0.3">
      <c r="A23" s="9" t="s">
        <v>21</v>
      </c>
      <c r="B23" s="47" t="s">
        <v>164</v>
      </c>
      <c r="C23" s="60" t="s">
        <v>166</v>
      </c>
    </row>
    <row r="24" spans="1:4" ht="45.6" customHeight="1" x14ac:dyDescent="0.3">
      <c r="A24" s="9" t="s">
        <v>172</v>
      </c>
      <c r="B24" s="47" t="s">
        <v>164</v>
      </c>
      <c r="C24" s="60" t="s">
        <v>166</v>
      </c>
    </row>
    <row r="25" spans="1:4" ht="26.4" x14ac:dyDescent="0.3">
      <c r="A25" s="9" t="s">
        <v>31</v>
      </c>
      <c r="B25" s="47" t="s">
        <v>164</v>
      </c>
      <c r="C25" s="60" t="s">
        <v>166</v>
      </c>
    </row>
    <row r="26" spans="1:4" ht="31.8" customHeight="1" x14ac:dyDescent="0.3">
      <c r="A26" s="9" t="s">
        <v>33</v>
      </c>
      <c r="B26" s="47" t="s">
        <v>164</v>
      </c>
      <c r="C26" s="60" t="s">
        <v>166</v>
      </c>
    </row>
    <row r="27" spans="1:4" ht="27" thickBot="1" x14ac:dyDescent="0.35">
      <c r="A27" s="41" t="s">
        <v>34</v>
      </c>
      <c r="B27" s="48" t="s">
        <v>164</v>
      </c>
      <c r="C27" s="60" t="s">
        <v>166</v>
      </c>
    </row>
    <row r="28" spans="1:4" ht="27" thickBot="1" x14ac:dyDescent="0.35">
      <c r="A28" s="49"/>
      <c r="B28" s="50" t="s">
        <v>162</v>
      </c>
      <c r="C28" s="51"/>
      <c r="D28" s="7"/>
    </row>
    <row r="29" spans="1:4" x14ac:dyDescent="0.3">
      <c r="A29" s="10"/>
      <c r="B29" s="39"/>
      <c r="C29" s="39"/>
    </row>
    <row r="30" spans="1:4" x14ac:dyDescent="0.3">
      <c r="A30" s="10"/>
      <c r="B30" s="39"/>
      <c r="C30" s="39"/>
    </row>
    <row r="31" spans="1:4" x14ac:dyDescent="0.3">
      <c r="A31" s="40" t="s">
        <v>155</v>
      </c>
      <c r="B31" s="39"/>
      <c r="C31" s="39"/>
    </row>
    <row r="32" spans="1:4" ht="63" customHeight="1" x14ac:dyDescent="0.3">
      <c r="A32" s="61" t="s">
        <v>156</v>
      </c>
      <c r="B32" s="61"/>
      <c r="C32" s="61"/>
    </row>
  </sheetData>
  <mergeCells count="4">
    <mergeCell ref="A32:C32"/>
    <mergeCell ref="A1:C1"/>
    <mergeCell ref="B2:C2"/>
    <mergeCell ref="A3:A4"/>
  </mergeCells>
  <pageMargins left="0.39370078740157483" right="0.39370078740157483" top="0.39370078740157483" bottom="0.39370078740157483" header="0" footer="0"/>
  <pageSetup paperSize="9" scale="80" fitToHeight="0" orientation="portrait" r:id="rId1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DE90-4E70-4DC7-A328-3283798037F6}">
  <sheetPr>
    <pageSetUpPr fitToPage="1"/>
  </sheetPr>
  <dimension ref="A1:D27"/>
  <sheetViews>
    <sheetView zoomScale="96" zoomScaleNormal="96" workbookViewId="0">
      <selection activeCell="A5" sqref="A5"/>
    </sheetView>
  </sheetViews>
  <sheetFormatPr defaultRowHeight="14.4" x14ac:dyDescent="0.3"/>
  <cols>
    <col min="1" max="1" width="52.6640625" customWidth="1"/>
    <col min="2" max="2" width="33" style="8" customWidth="1"/>
    <col min="3" max="3" width="34.109375" style="8" customWidth="1"/>
  </cols>
  <sheetData>
    <row r="1" spans="1:3" ht="18" thickBot="1" x14ac:dyDescent="0.35">
      <c r="A1" s="62" t="s">
        <v>173</v>
      </c>
      <c r="B1" s="63"/>
      <c r="C1" s="64"/>
    </row>
    <row r="2" spans="1:3" ht="15.6" x14ac:dyDescent="0.3">
      <c r="A2" s="1" t="s">
        <v>0</v>
      </c>
      <c r="B2" s="65" t="s">
        <v>1</v>
      </c>
      <c r="C2" s="66"/>
    </row>
    <row r="3" spans="1:3" ht="65.400000000000006" customHeight="1" x14ac:dyDescent="0.3">
      <c r="A3" s="67" t="s">
        <v>163</v>
      </c>
      <c r="B3" s="45" t="s">
        <v>160</v>
      </c>
      <c r="C3" s="46" t="s">
        <v>161</v>
      </c>
    </row>
    <row r="4" spans="1:3" ht="63.6" customHeight="1" x14ac:dyDescent="0.3">
      <c r="A4" s="68"/>
      <c r="B4" s="2"/>
      <c r="C4" s="3"/>
    </row>
    <row r="5" spans="1:3" ht="15.6" x14ac:dyDescent="0.3">
      <c r="A5" s="4" t="s">
        <v>2</v>
      </c>
      <c r="B5" s="5" t="s">
        <v>3</v>
      </c>
      <c r="C5" s="6" t="s">
        <v>159</v>
      </c>
    </row>
    <row r="6" spans="1:3" ht="18.600000000000001" customHeight="1" x14ac:dyDescent="0.3">
      <c r="A6" s="9" t="s">
        <v>44</v>
      </c>
      <c r="B6" s="47" t="s">
        <v>164</v>
      </c>
      <c r="C6" s="59" t="s">
        <v>165</v>
      </c>
    </row>
    <row r="7" spans="1:3" ht="19.2" customHeight="1" x14ac:dyDescent="0.3">
      <c r="A7" s="9" t="s">
        <v>68</v>
      </c>
      <c r="B7" s="47" t="s">
        <v>164</v>
      </c>
      <c r="C7" s="60" t="s">
        <v>166</v>
      </c>
    </row>
    <row r="8" spans="1:3" ht="39.6" x14ac:dyDescent="0.3">
      <c r="A8" s="9" t="s">
        <v>69</v>
      </c>
      <c r="B8" s="47" t="s">
        <v>164</v>
      </c>
      <c r="C8" s="59" t="s">
        <v>165</v>
      </c>
    </row>
    <row r="9" spans="1:3" ht="26.4" x14ac:dyDescent="0.3">
      <c r="A9" s="9" t="s">
        <v>121</v>
      </c>
      <c r="B9" s="47" t="s">
        <v>164</v>
      </c>
      <c r="C9" s="59" t="s">
        <v>165</v>
      </c>
    </row>
    <row r="10" spans="1:3" ht="17.399999999999999" customHeight="1" x14ac:dyDescent="0.3">
      <c r="A10" s="9" t="s">
        <v>70</v>
      </c>
      <c r="B10" s="47" t="s">
        <v>164</v>
      </c>
      <c r="C10" s="60" t="s">
        <v>166</v>
      </c>
    </row>
    <row r="11" spans="1:3" ht="16.95" customHeight="1" x14ac:dyDescent="0.3">
      <c r="A11" s="9" t="s">
        <v>71</v>
      </c>
      <c r="B11" s="47" t="s">
        <v>164</v>
      </c>
      <c r="C11" s="60" t="s">
        <v>166</v>
      </c>
    </row>
    <row r="12" spans="1:3" ht="26.4" x14ac:dyDescent="0.3">
      <c r="A12" s="9" t="s">
        <v>72</v>
      </c>
      <c r="B12" s="47" t="s">
        <v>164</v>
      </c>
      <c r="C12" s="60" t="s">
        <v>166</v>
      </c>
    </row>
    <row r="13" spans="1:3" ht="19.2" customHeight="1" x14ac:dyDescent="0.3">
      <c r="A13" s="9" t="s">
        <v>73</v>
      </c>
      <c r="B13" s="47" t="s">
        <v>164</v>
      </c>
      <c r="C13" s="60" t="s">
        <v>166</v>
      </c>
    </row>
    <row r="14" spans="1:3" ht="26.4" x14ac:dyDescent="0.3">
      <c r="A14" s="9" t="s">
        <v>74</v>
      </c>
      <c r="B14" s="47" t="s">
        <v>164</v>
      </c>
      <c r="C14" s="60" t="s">
        <v>166</v>
      </c>
    </row>
    <row r="15" spans="1:3" ht="26.4" x14ac:dyDescent="0.3">
      <c r="A15" s="9" t="s">
        <v>122</v>
      </c>
      <c r="B15" s="47" t="s">
        <v>164</v>
      </c>
      <c r="C15" s="59" t="s">
        <v>165</v>
      </c>
    </row>
    <row r="16" spans="1:3" ht="18" customHeight="1" x14ac:dyDescent="0.3">
      <c r="A16" s="9" t="s">
        <v>75</v>
      </c>
      <c r="B16" s="47" t="s">
        <v>164</v>
      </c>
      <c r="C16" s="60" t="s">
        <v>166</v>
      </c>
    </row>
    <row r="17" spans="1:4" ht="39.6" x14ac:dyDescent="0.3">
      <c r="A17" s="9" t="s">
        <v>137</v>
      </c>
      <c r="B17" s="47" t="s">
        <v>164</v>
      </c>
      <c r="C17" s="60" t="s">
        <v>166</v>
      </c>
    </row>
    <row r="18" spans="1:4" ht="26.4" x14ac:dyDescent="0.3">
      <c r="A18" s="9" t="s">
        <v>76</v>
      </c>
      <c r="B18" s="47" t="s">
        <v>164</v>
      </c>
      <c r="C18" s="60" t="s">
        <v>166</v>
      </c>
    </row>
    <row r="19" spans="1:4" ht="52.8" x14ac:dyDescent="0.3">
      <c r="A19" s="9" t="s">
        <v>77</v>
      </c>
      <c r="B19" s="47" t="s">
        <v>164</v>
      </c>
      <c r="C19" s="60" t="s">
        <v>166</v>
      </c>
    </row>
    <row r="20" spans="1:4" ht="26.4" x14ac:dyDescent="0.3">
      <c r="A20" s="9" t="s">
        <v>123</v>
      </c>
      <c r="B20" s="47" t="s">
        <v>164</v>
      </c>
      <c r="C20" s="60" t="s">
        <v>166</v>
      </c>
    </row>
    <row r="21" spans="1:4" ht="19.95" customHeight="1" x14ac:dyDescent="0.3">
      <c r="A21" s="9" t="s">
        <v>64</v>
      </c>
      <c r="B21" s="47" t="s">
        <v>164</v>
      </c>
      <c r="C21" s="60" t="s">
        <v>166</v>
      </c>
    </row>
    <row r="22" spans="1:4" ht="34.200000000000003" customHeight="1" thickBot="1" x14ac:dyDescent="0.35">
      <c r="A22" s="41" t="s">
        <v>78</v>
      </c>
      <c r="B22" s="48" t="s">
        <v>164</v>
      </c>
      <c r="C22" s="60" t="s">
        <v>166</v>
      </c>
    </row>
    <row r="23" spans="1:4" ht="27" thickBot="1" x14ac:dyDescent="0.35">
      <c r="A23" s="49"/>
      <c r="B23" s="50" t="s">
        <v>162</v>
      </c>
      <c r="C23" s="51"/>
      <c r="D23" s="7"/>
    </row>
    <row r="24" spans="1:4" x14ac:dyDescent="0.3">
      <c r="A24" s="10"/>
      <c r="B24" s="39"/>
      <c r="C24" s="39"/>
    </row>
    <row r="25" spans="1:4" x14ac:dyDescent="0.3">
      <c r="A25" s="10"/>
      <c r="B25" s="39"/>
      <c r="C25" s="39"/>
    </row>
    <row r="26" spans="1:4" x14ac:dyDescent="0.3">
      <c r="A26" s="40" t="s">
        <v>155</v>
      </c>
      <c r="B26" s="39"/>
      <c r="C26" s="39"/>
    </row>
    <row r="27" spans="1:4" ht="60.6" customHeight="1" x14ac:dyDescent="0.3">
      <c r="A27" s="61" t="s">
        <v>156</v>
      </c>
      <c r="B27" s="61"/>
      <c r="C27" s="61"/>
    </row>
  </sheetData>
  <mergeCells count="4">
    <mergeCell ref="A27:C27"/>
    <mergeCell ref="A1:C1"/>
    <mergeCell ref="B2:C2"/>
    <mergeCell ref="A3:A4"/>
  </mergeCells>
  <pageMargins left="0.39370078740157483" right="0.39370078740157483" top="0.39370078740157483" bottom="0.39370078740157483" header="0" footer="0"/>
  <pageSetup paperSize="9" scale="79" fitToHeight="0" orientation="portrait" r:id="rId1"/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76F47-DB45-46DB-81BB-D6C221F44BFF}">
  <sheetPr>
    <pageSetUpPr fitToPage="1"/>
  </sheetPr>
  <dimension ref="A1:C41"/>
  <sheetViews>
    <sheetView zoomScaleNormal="100" workbookViewId="0">
      <selection activeCell="A5" sqref="A5"/>
    </sheetView>
  </sheetViews>
  <sheetFormatPr defaultRowHeight="14.4" x14ac:dyDescent="0.3"/>
  <cols>
    <col min="1" max="1" width="52.6640625" customWidth="1"/>
    <col min="2" max="2" width="30.6640625" style="8" customWidth="1"/>
    <col min="3" max="3" width="32.5546875" style="8" customWidth="1"/>
  </cols>
  <sheetData>
    <row r="1" spans="1:3" ht="18" thickBot="1" x14ac:dyDescent="0.35">
      <c r="A1" s="62" t="s">
        <v>174</v>
      </c>
      <c r="B1" s="63"/>
      <c r="C1" s="64"/>
    </row>
    <row r="2" spans="1:3" ht="15.6" x14ac:dyDescent="0.3">
      <c r="A2" s="1" t="s">
        <v>0</v>
      </c>
      <c r="B2" s="65" t="s">
        <v>1</v>
      </c>
      <c r="C2" s="66"/>
    </row>
    <row r="3" spans="1:3" ht="65.400000000000006" customHeight="1" x14ac:dyDescent="0.3">
      <c r="A3" s="67" t="s">
        <v>163</v>
      </c>
      <c r="B3" s="45" t="s">
        <v>160</v>
      </c>
      <c r="C3" s="46" t="s">
        <v>161</v>
      </c>
    </row>
    <row r="4" spans="1:3" ht="55.2" customHeight="1" x14ac:dyDescent="0.3">
      <c r="A4" s="68"/>
      <c r="B4" s="2"/>
      <c r="C4" s="58"/>
    </row>
    <row r="5" spans="1:3" ht="15.6" x14ac:dyDescent="0.3">
      <c r="A5" s="4" t="s">
        <v>2</v>
      </c>
      <c r="B5" s="54" t="s">
        <v>3</v>
      </c>
      <c r="C5" s="6" t="s">
        <v>159</v>
      </c>
    </row>
    <row r="6" spans="1:3" ht="18.600000000000001" customHeight="1" x14ac:dyDescent="0.3">
      <c r="A6" s="9" t="s">
        <v>44</v>
      </c>
      <c r="B6" s="55" t="s">
        <v>164</v>
      </c>
      <c r="C6" s="59" t="s">
        <v>165</v>
      </c>
    </row>
    <row r="7" spans="1:3" ht="19.2" customHeight="1" x14ac:dyDescent="0.3">
      <c r="A7" s="9" t="s">
        <v>45</v>
      </c>
      <c r="B7" s="55" t="s">
        <v>164</v>
      </c>
      <c r="C7" s="59" t="s">
        <v>165</v>
      </c>
    </row>
    <row r="8" spans="1:3" ht="22.2" customHeight="1" x14ac:dyDescent="0.3">
      <c r="A8" s="9" t="s">
        <v>124</v>
      </c>
      <c r="B8" s="55" t="s">
        <v>164</v>
      </c>
      <c r="C8" s="59" t="s">
        <v>165</v>
      </c>
    </row>
    <row r="9" spans="1:3" ht="28.2" customHeight="1" x14ac:dyDescent="0.3">
      <c r="A9" s="9" t="s">
        <v>121</v>
      </c>
      <c r="B9" s="55" t="s">
        <v>164</v>
      </c>
      <c r="C9" s="59" t="s">
        <v>165</v>
      </c>
    </row>
    <row r="10" spans="1:3" ht="17.399999999999999" customHeight="1" x14ac:dyDescent="0.3">
      <c r="A10" s="9" t="s">
        <v>125</v>
      </c>
      <c r="B10" s="55" t="s">
        <v>164</v>
      </c>
      <c r="C10" s="59" t="s">
        <v>165</v>
      </c>
    </row>
    <row r="11" spans="1:3" ht="19.2" customHeight="1" x14ac:dyDescent="0.3">
      <c r="A11" s="9" t="s">
        <v>46</v>
      </c>
      <c r="B11" s="55" t="s">
        <v>164</v>
      </c>
      <c r="C11" s="60" t="s">
        <v>166</v>
      </c>
    </row>
    <row r="12" spans="1:3" ht="26.4" x14ac:dyDescent="0.3">
      <c r="A12" s="9" t="s">
        <v>47</v>
      </c>
      <c r="B12" s="55" t="s">
        <v>164</v>
      </c>
      <c r="C12" s="60" t="s">
        <v>166</v>
      </c>
    </row>
    <row r="13" spans="1:3" ht="26.4" x14ac:dyDescent="0.3">
      <c r="A13" s="9" t="s">
        <v>48</v>
      </c>
      <c r="B13" s="55" t="s">
        <v>164</v>
      </c>
      <c r="C13" s="60" t="s">
        <v>166</v>
      </c>
    </row>
    <row r="14" spans="1:3" ht="19.95" customHeight="1" x14ac:dyDescent="0.3">
      <c r="A14" s="9" t="s">
        <v>49</v>
      </c>
      <c r="B14" s="55" t="s">
        <v>164</v>
      </c>
      <c r="C14" s="60" t="s">
        <v>166</v>
      </c>
    </row>
    <row r="15" spans="1:3" ht="26.4" x14ac:dyDescent="0.3">
      <c r="A15" s="9" t="s">
        <v>50</v>
      </c>
      <c r="B15" s="55" t="s">
        <v>164</v>
      </c>
      <c r="C15" s="60" t="s">
        <v>166</v>
      </c>
    </row>
    <row r="16" spans="1:3" ht="26.4" x14ac:dyDescent="0.3">
      <c r="A16" s="9" t="s">
        <v>51</v>
      </c>
      <c r="B16" s="55" t="s">
        <v>164</v>
      </c>
      <c r="C16" s="60" t="s">
        <v>166</v>
      </c>
    </row>
    <row r="17" spans="1:3" ht="21.6" customHeight="1" x14ac:dyDescent="0.3">
      <c r="A17" s="9" t="s">
        <v>52</v>
      </c>
      <c r="B17" s="55" t="s">
        <v>164</v>
      </c>
      <c r="C17" s="60" t="s">
        <v>166</v>
      </c>
    </row>
    <row r="18" spans="1:3" ht="39.6" x14ac:dyDescent="0.3">
      <c r="A18" s="9" t="s">
        <v>53</v>
      </c>
      <c r="B18" s="55" t="s">
        <v>164</v>
      </c>
      <c r="C18" s="59" t="s">
        <v>165</v>
      </c>
    </row>
    <row r="19" spans="1:3" ht="26.4" x14ac:dyDescent="0.3">
      <c r="A19" s="9" t="s">
        <v>126</v>
      </c>
      <c r="B19" s="55" t="s">
        <v>164</v>
      </c>
      <c r="C19" s="59" t="s">
        <v>165</v>
      </c>
    </row>
    <row r="20" spans="1:3" ht="26.4" x14ac:dyDescent="0.3">
      <c r="A20" s="9" t="s">
        <v>54</v>
      </c>
      <c r="B20" s="55" t="s">
        <v>164</v>
      </c>
      <c r="C20" s="60" t="s">
        <v>166</v>
      </c>
    </row>
    <row r="21" spans="1:3" ht="26.4" x14ac:dyDescent="0.3">
      <c r="A21" s="9" t="s">
        <v>55</v>
      </c>
      <c r="B21" s="55" t="s">
        <v>164</v>
      </c>
      <c r="C21" s="60" t="s">
        <v>166</v>
      </c>
    </row>
    <row r="22" spans="1:3" ht="26.4" x14ac:dyDescent="0.3">
      <c r="A22" s="9" t="s">
        <v>56</v>
      </c>
      <c r="B22" s="55" t="s">
        <v>164</v>
      </c>
      <c r="C22" s="60" t="s">
        <v>166</v>
      </c>
    </row>
    <row r="23" spans="1:3" ht="19.95" customHeight="1" x14ac:dyDescent="0.3">
      <c r="A23" s="9" t="s">
        <v>57</v>
      </c>
      <c r="B23" s="55" t="s">
        <v>164</v>
      </c>
      <c r="C23" s="60" t="s">
        <v>166</v>
      </c>
    </row>
    <row r="24" spans="1:3" ht="39.6" x14ac:dyDescent="0.3">
      <c r="A24" s="9" t="s">
        <v>58</v>
      </c>
      <c r="B24" s="55" t="s">
        <v>164</v>
      </c>
      <c r="C24" s="60" t="s">
        <v>166</v>
      </c>
    </row>
    <row r="25" spans="1:3" ht="19.95" customHeight="1" x14ac:dyDescent="0.3">
      <c r="A25" s="9" t="s">
        <v>59</v>
      </c>
      <c r="B25" s="55" t="s">
        <v>164</v>
      </c>
      <c r="C25" s="60" t="s">
        <v>166</v>
      </c>
    </row>
    <row r="26" spans="1:3" ht="26.4" x14ac:dyDescent="0.3">
      <c r="A26" s="9" t="s">
        <v>127</v>
      </c>
      <c r="B26" s="55" t="s">
        <v>164</v>
      </c>
      <c r="C26" s="59" t="s">
        <v>165</v>
      </c>
    </row>
    <row r="27" spans="1:3" ht="26.4" x14ac:dyDescent="0.3">
      <c r="A27" s="9" t="s">
        <v>128</v>
      </c>
      <c r="B27" s="55" t="s">
        <v>164</v>
      </c>
      <c r="C27" s="59" t="s">
        <v>165</v>
      </c>
    </row>
    <row r="28" spans="1:3" ht="26.4" x14ac:dyDescent="0.3">
      <c r="A28" s="9" t="s">
        <v>60</v>
      </c>
      <c r="B28" s="55" t="s">
        <v>164</v>
      </c>
      <c r="C28" s="60" t="s">
        <v>166</v>
      </c>
    </row>
    <row r="29" spans="1:3" ht="26.4" x14ac:dyDescent="0.3">
      <c r="A29" s="9" t="s">
        <v>61</v>
      </c>
      <c r="B29" s="55" t="s">
        <v>164</v>
      </c>
      <c r="C29" s="60" t="s">
        <v>166</v>
      </c>
    </row>
    <row r="30" spans="1:3" ht="22.2" customHeight="1" x14ac:dyDescent="0.3">
      <c r="A30" s="9" t="s">
        <v>62</v>
      </c>
      <c r="B30" s="55" t="s">
        <v>164</v>
      </c>
      <c r="C30" s="60" t="s">
        <v>166</v>
      </c>
    </row>
    <row r="31" spans="1:3" ht="19.95" customHeight="1" x14ac:dyDescent="0.3">
      <c r="A31" s="9" t="s">
        <v>63</v>
      </c>
      <c r="B31" s="55" t="s">
        <v>164</v>
      </c>
      <c r="C31" s="60" t="s">
        <v>166</v>
      </c>
    </row>
    <row r="32" spans="1:3" ht="39.6" x14ac:dyDescent="0.3">
      <c r="A32" s="9" t="s">
        <v>65</v>
      </c>
      <c r="B32" s="55" t="s">
        <v>164</v>
      </c>
      <c r="C32" s="60" t="s">
        <v>166</v>
      </c>
    </row>
    <row r="33" spans="1:3" ht="66" x14ac:dyDescent="0.3">
      <c r="A33" s="9" t="s">
        <v>66</v>
      </c>
      <c r="B33" s="55" t="s">
        <v>164</v>
      </c>
      <c r="C33" s="60" t="s">
        <v>166</v>
      </c>
    </row>
    <row r="34" spans="1:3" ht="28.8" customHeight="1" x14ac:dyDescent="0.3">
      <c r="A34" s="9" t="s">
        <v>129</v>
      </c>
      <c r="B34" s="55" t="s">
        <v>164</v>
      </c>
      <c r="C34" s="60" t="s">
        <v>166</v>
      </c>
    </row>
    <row r="35" spans="1:3" ht="77.25" customHeight="1" x14ac:dyDescent="0.3">
      <c r="A35" s="9" t="s">
        <v>171</v>
      </c>
      <c r="B35" s="55" t="s">
        <v>164</v>
      </c>
      <c r="C35" s="60" t="s">
        <v>166</v>
      </c>
    </row>
    <row r="36" spans="1:3" ht="27" thickBot="1" x14ac:dyDescent="0.35">
      <c r="A36" s="41" t="s">
        <v>130</v>
      </c>
      <c r="B36" s="56" t="s">
        <v>164</v>
      </c>
      <c r="C36" s="60" t="s">
        <v>166</v>
      </c>
    </row>
    <row r="37" spans="1:3" ht="32.4" customHeight="1" thickBot="1" x14ac:dyDescent="0.35">
      <c r="A37" s="49"/>
      <c r="B37" s="50" t="s">
        <v>162</v>
      </c>
      <c r="C37" s="57"/>
    </row>
    <row r="38" spans="1:3" x14ac:dyDescent="0.3">
      <c r="A38" s="10"/>
      <c r="B38" s="39"/>
      <c r="C38" s="39"/>
    </row>
    <row r="39" spans="1:3" x14ac:dyDescent="0.3">
      <c r="A39" s="10"/>
      <c r="B39" s="39"/>
      <c r="C39" s="39"/>
    </row>
    <row r="40" spans="1:3" x14ac:dyDescent="0.3">
      <c r="A40" s="40" t="s">
        <v>155</v>
      </c>
      <c r="B40" s="39"/>
      <c r="C40" s="39"/>
    </row>
    <row r="41" spans="1:3" ht="62.4" customHeight="1" x14ac:dyDescent="0.3">
      <c r="A41" s="61" t="s">
        <v>156</v>
      </c>
      <c r="B41" s="61"/>
      <c r="C41" s="61"/>
    </row>
  </sheetData>
  <mergeCells count="4">
    <mergeCell ref="A41:C41"/>
    <mergeCell ref="A1:C1"/>
    <mergeCell ref="B2:C2"/>
    <mergeCell ref="A3:A4"/>
  </mergeCells>
  <pageMargins left="0.39370078740157483" right="0.39370078740157483" top="0.39370078740157483" bottom="0.39370078740157483" header="0" footer="0"/>
  <pageSetup paperSize="9" scale="82" fitToHeight="0" orientation="portrait" r:id="rId1"/>
  <colBreaks count="1" manualBreakCount="1">
    <brk id="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B8403-3A88-42AA-83BC-C01C07099C87}">
  <sheetPr>
    <pageSetUpPr fitToPage="1"/>
  </sheetPr>
  <dimension ref="A1:D34"/>
  <sheetViews>
    <sheetView zoomScale="98" zoomScaleNormal="98" workbookViewId="0">
      <selection activeCell="A5" sqref="A5"/>
    </sheetView>
  </sheetViews>
  <sheetFormatPr defaultRowHeight="14.4" x14ac:dyDescent="0.3"/>
  <cols>
    <col min="1" max="1" width="52.6640625" customWidth="1"/>
    <col min="2" max="2" width="33.88671875" style="8" customWidth="1"/>
    <col min="3" max="3" width="34.33203125" style="8" customWidth="1"/>
  </cols>
  <sheetData>
    <row r="1" spans="1:3" ht="18" thickBot="1" x14ac:dyDescent="0.35">
      <c r="A1" s="62" t="s">
        <v>175</v>
      </c>
      <c r="B1" s="63"/>
      <c r="C1" s="64"/>
    </row>
    <row r="2" spans="1:3" ht="15.6" x14ac:dyDescent="0.3">
      <c r="A2" s="1" t="s">
        <v>0</v>
      </c>
      <c r="B2" s="70" t="s">
        <v>1</v>
      </c>
      <c r="C2" s="71"/>
    </row>
    <row r="3" spans="1:3" ht="65.400000000000006" customHeight="1" x14ac:dyDescent="0.3">
      <c r="A3" s="67" t="s">
        <v>163</v>
      </c>
      <c r="B3" s="45" t="s">
        <v>160</v>
      </c>
      <c r="C3" s="46" t="s">
        <v>161</v>
      </c>
    </row>
    <row r="4" spans="1:3" ht="54.6" customHeight="1" x14ac:dyDescent="0.3">
      <c r="A4" s="68"/>
      <c r="B4" s="2"/>
      <c r="C4" s="3"/>
    </row>
    <row r="5" spans="1:3" ht="15.6" x14ac:dyDescent="0.3">
      <c r="A5" s="4" t="s">
        <v>2</v>
      </c>
      <c r="B5" s="5" t="s">
        <v>3</v>
      </c>
      <c r="C5" s="6" t="s">
        <v>159</v>
      </c>
    </row>
    <row r="6" spans="1:3" ht="20.399999999999999" customHeight="1" x14ac:dyDescent="0.3">
      <c r="A6" s="9" t="s">
        <v>80</v>
      </c>
      <c r="B6" s="47" t="s">
        <v>164</v>
      </c>
      <c r="C6" s="59" t="s">
        <v>165</v>
      </c>
    </row>
    <row r="7" spans="1:3" ht="19.2" customHeight="1" x14ac:dyDescent="0.3">
      <c r="A7" s="9" t="s">
        <v>81</v>
      </c>
      <c r="B7" s="47" t="s">
        <v>164</v>
      </c>
      <c r="C7" s="60" t="s">
        <v>166</v>
      </c>
    </row>
    <row r="8" spans="1:3" ht="19.2" customHeight="1" x14ac:dyDescent="0.3">
      <c r="A8" s="9" t="s">
        <v>169</v>
      </c>
      <c r="B8" s="47" t="s">
        <v>164</v>
      </c>
      <c r="C8" s="60" t="s">
        <v>166</v>
      </c>
    </row>
    <row r="9" spans="1:3" ht="52.8" x14ac:dyDescent="0.3">
      <c r="A9" s="9" t="s">
        <v>82</v>
      </c>
      <c r="B9" s="47" t="s">
        <v>164</v>
      </c>
      <c r="C9" s="60" t="s">
        <v>166</v>
      </c>
    </row>
    <row r="10" spans="1:3" x14ac:dyDescent="0.3">
      <c r="A10" s="9" t="s">
        <v>83</v>
      </c>
      <c r="B10" s="47" t="s">
        <v>164</v>
      </c>
      <c r="C10" s="60" t="s">
        <v>166</v>
      </c>
    </row>
    <row r="11" spans="1:3" x14ac:dyDescent="0.3">
      <c r="A11" s="9" t="s">
        <v>170</v>
      </c>
      <c r="B11" s="47" t="s">
        <v>164</v>
      </c>
      <c r="C11" s="60" t="s">
        <v>166</v>
      </c>
    </row>
    <row r="12" spans="1:3" x14ac:dyDescent="0.3">
      <c r="A12" s="9" t="s">
        <v>84</v>
      </c>
      <c r="B12" s="47" t="s">
        <v>164</v>
      </c>
      <c r="C12" s="59" t="s">
        <v>165</v>
      </c>
    </row>
    <row r="13" spans="1:3" ht="26.4" x14ac:dyDescent="0.3">
      <c r="A13" s="9" t="s">
        <v>85</v>
      </c>
      <c r="B13" s="47" t="s">
        <v>164</v>
      </c>
      <c r="C13" s="59" t="s">
        <v>165</v>
      </c>
    </row>
    <row r="14" spans="1:3" x14ac:dyDescent="0.3">
      <c r="A14" s="9" t="s">
        <v>86</v>
      </c>
      <c r="B14" s="47" t="s">
        <v>164</v>
      </c>
      <c r="C14" s="60" t="s">
        <v>166</v>
      </c>
    </row>
    <row r="15" spans="1:3" x14ac:dyDescent="0.3">
      <c r="A15" s="9" t="s">
        <v>87</v>
      </c>
      <c r="B15" s="47" t="s">
        <v>164</v>
      </c>
      <c r="C15" s="59" t="s">
        <v>165</v>
      </c>
    </row>
    <row r="16" spans="1:3" ht="24" customHeight="1" x14ac:dyDescent="0.3">
      <c r="A16" s="9" t="s">
        <v>88</v>
      </c>
      <c r="B16" s="47" t="s">
        <v>164</v>
      </c>
      <c r="C16" s="60" t="s">
        <v>166</v>
      </c>
    </row>
    <row r="17" spans="1:4" ht="27.75" customHeight="1" x14ac:dyDescent="0.3">
      <c r="A17" s="9" t="s">
        <v>89</v>
      </c>
      <c r="B17" s="47" t="s">
        <v>164</v>
      </c>
      <c r="C17" s="60" t="s">
        <v>166</v>
      </c>
    </row>
    <row r="18" spans="1:4" ht="53.25" customHeight="1" x14ac:dyDescent="0.3">
      <c r="A18" s="9" t="s">
        <v>131</v>
      </c>
      <c r="B18" s="47" t="s">
        <v>164</v>
      </c>
      <c r="C18" s="59" t="s">
        <v>165</v>
      </c>
    </row>
    <row r="19" spans="1:4" ht="26.4" x14ac:dyDescent="0.3">
      <c r="A19" s="9" t="s">
        <v>90</v>
      </c>
      <c r="B19" s="47" t="s">
        <v>164</v>
      </c>
      <c r="C19" s="60" t="s">
        <v>166</v>
      </c>
    </row>
    <row r="20" spans="1:4" ht="26.4" x14ac:dyDescent="0.3">
      <c r="A20" s="9" t="s">
        <v>91</v>
      </c>
      <c r="B20" s="47" t="s">
        <v>164</v>
      </c>
      <c r="C20" s="60" t="s">
        <v>166</v>
      </c>
    </row>
    <row r="21" spans="1:4" ht="26.4" x14ac:dyDescent="0.3">
      <c r="A21" s="9" t="s">
        <v>92</v>
      </c>
      <c r="B21" s="47" t="s">
        <v>164</v>
      </c>
      <c r="C21" s="59" t="s">
        <v>165</v>
      </c>
    </row>
    <row r="22" spans="1:4" ht="18" customHeight="1" x14ac:dyDescent="0.3">
      <c r="A22" s="9" t="s">
        <v>93</v>
      </c>
      <c r="B22" s="47" t="s">
        <v>164</v>
      </c>
      <c r="C22" s="60" t="s">
        <v>166</v>
      </c>
    </row>
    <row r="23" spans="1:4" ht="18.600000000000001" customHeight="1" x14ac:dyDescent="0.3">
      <c r="A23" s="9" t="s">
        <v>133</v>
      </c>
      <c r="B23" s="47" t="s">
        <v>164</v>
      </c>
      <c r="C23" s="59" t="s">
        <v>165</v>
      </c>
    </row>
    <row r="24" spans="1:4" ht="26.4" x14ac:dyDescent="0.3">
      <c r="A24" s="9" t="s">
        <v>132</v>
      </c>
      <c r="B24" s="47" t="s">
        <v>164</v>
      </c>
      <c r="C24" s="60" t="s">
        <v>166</v>
      </c>
    </row>
    <row r="25" spans="1:4" ht="16.95" customHeight="1" x14ac:dyDescent="0.3">
      <c r="A25" s="9" t="s">
        <v>94</v>
      </c>
      <c r="B25" s="47" t="s">
        <v>164</v>
      </c>
      <c r="C25" s="59" t="s">
        <v>165</v>
      </c>
    </row>
    <row r="26" spans="1:4" ht="17.399999999999999" customHeight="1" x14ac:dyDescent="0.3">
      <c r="A26" s="9" t="s">
        <v>95</v>
      </c>
      <c r="B26" s="47" t="s">
        <v>164</v>
      </c>
      <c r="C26" s="60" t="s">
        <v>166</v>
      </c>
    </row>
    <row r="27" spans="1:4" ht="26.4" x14ac:dyDescent="0.3">
      <c r="A27" s="9" t="s">
        <v>96</v>
      </c>
      <c r="B27" s="47" t="s">
        <v>164</v>
      </c>
      <c r="C27" s="60" t="s">
        <v>166</v>
      </c>
    </row>
    <row r="28" spans="1:4" ht="26.4" x14ac:dyDescent="0.3">
      <c r="A28" s="9" t="s">
        <v>97</v>
      </c>
      <c r="B28" s="47" t="s">
        <v>164</v>
      </c>
      <c r="C28" s="60" t="s">
        <v>166</v>
      </c>
    </row>
    <row r="29" spans="1:4" ht="22.2" customHeight="1" thickBot="1" x14ac:dyDescent="0.35">
      <c r="A29" s="41" t="s">
        <v>98</v>
      </c>
      <c r="B29" s="48" t="s">
        <v>164</v>
      </c>
      <c r="C29" s="60" t="s">
        <v>166</v>
      </c>
    </row>
    <row r="30" spans="1:4" ht="31.8" customHeight="1" thickBot="1" x14ac:dyDescent="0.35">
      <c r="A30" s="52"/>
      <c r="B30" s="50" t="s">
        <v>162</v>
      </c>
      <c r="C30" s="53"/>
      <c r="D30" s="7"/>
    </row>
    <row r="31" spans="1:4" x14ac:dyDescent="0.3">
      <c r="A31" s="42"/>
      <c r="B31" s="43"/>
      <c r="C31" s="43"/>
    </row>
    <row r="32" spans="1:4" x14ac:dyDescent="0.3">
      <c r="A32" s="42"/>
      <c r="B32" s="43"/>
      <c r="C32" s="43"/>
    </row>
    <row r="33" spans="1:3" x14ac:dyDescent="0.3">
      <c r="A33" s="44" t="s">
        <v>155</v>
      </c>
      <c r="B33" s="43"/>
      <c r="C33" s="43"/>
    </row>
    <row r="34" spans="1:3" ht="58.95" customHeight="1" x14ac:dyDescent="0.3">
      <c r="A34" s="69" t="s">
        <v>156</v>
      </c>
      <c r="B34" s="69"/>
      <c r="C34" s="69"/>
    </row>
  </sheetData>
  <mergeCells count="4">
    <mergeCell ref="A34:C34"/>
    <mergeCell ref="A1:C1"/>
    <mergeCell ref="B2:C2"/>
    <mergeCell ref="A3:A4"/>
  </mergeCells>
  <pageMargins left="0.39370078740157483" right="0.39370078740157483" top="0.39370078740157483" bottom="0.39370078740157483" header="0" footer="0"/>
  <pageSetup paperSize="9" scale="78" fitToHeight="0" orientation="portrait" r:id="rId1"/>
  <colBreaks count="1" manualBreakCount="1">
    <brk id="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3502-871C-4580-9766-F30B9DA3BA85}">
  <sheetPr>
    <pageSetUpPr fitToPage="1"/>
  </sheetPr>
  <dimension ref="A1:D26"/>
  <sheetViews>
    <sheetView tabSelected="1" topLeftCell="A3" zoomScale="98" zoomScaleNormal="98" workbookViewId="0">
      <selection activeCell="J6" sqref="J6"/>
    </sheetView>
  </sheetViews>
  <sheetFormatPr defaultRowHeight="14.4" x14ac:dyDescent="0.3"/>
  <cols>
    <col min="1" max="1" width="52.6640625" customWidth="1"/>
    <col min="2" max="2" width="31.33203125" style="8" customWidth="1"/>
    <col min="3" max="3" width="34.109375" style="8" customWidth="1"/>
  </cols>
  <sheetData>
    <row r="1" spans="1:3" ht="18" thickBot="1" x14ac:dyDescent="0.35">
      <c r="A1" s="62" t="s">
        <v>79</v>
      </c>
      <c r="B1" s="63"/>
      <c r="C1" s="64"/>
    </row>
    <row r="2" spans="1:3" ht="15.6" x14ac:dyDescent="0.3">
      <c r="A2" s="1" t="s">
        <v>0</v>
      </c>
      <c r="B2" s="65" t="s">
        <v>1</v>
      </c>
      <c r="C2" s="66"/>
    </row>
    <row r="3" spans="1:3" ht="65.400000000000006" customHeight="1" x14ac:dyDescent="0.3">
      <c r="A3" s="67" t="s">
        <v>163</v>
      </c>
      <c r="B3" s="45" t="s">
        <v>160</v>
      </c>
      <c r="C3" s="46" t="s">
        <v>161</v>
      </c>
    </row>
    <row r="4" spans="1:3" ht="66" customHeight="1" x14ac:dyDescent="0.3">
      <c r="A4" s="68"/>
      <c r="B4" s="2"/>
      <c r="C4" s="3"/>
    </row>
    <row r="5" spans="1:3" ht="15.6" x14ac:dyDescent="0.3">
      <c r="A5" s="4" t="s">
        <v>2</v>
      </c>
      <c r="B5" s="5" t="s">
        <v>3</v>
      </c>
      <c r="C5" s="6" t="s">
        <v>159</v>
      </c>
    </row>
    <row r="6" spans="1:3" ht="19.8" customHeight="1" x14ac:dyDescent="0.3">
      <c r="A6" s="9" t="s">
        <v>99</v>
      </c>
      <c r="B6" s="47" t="s">
        <v>164</v>
      </c>
      <c r="C6" s="60" t="s">
        <v>166</v>
      </c>
    </row>
    <row r="7" spans="1:3" ht="26.4" x14ac:dyDescent="0.3">
      <c r="A7" s="9" t="s">
        <v>100</v>
      </c>
      <c r="B7" s="47" t="s">
        <v>164</v>
      </c>
      <c r="C7" s="60" t="s">
        <v>166</v>
      </c>
    </row>
    <row r="8" spans="1:3" ht="26.4" x14ac:dyDescent="0.3">
      <c r="A8" s="9" t="s">
        <v>101</v>
      </c>
      <c r="B8" s="47" t="s">
        <v>164</v>
      </c>
      <c r="C8" s="60" t="s">
        <v>166</v>
      </c>
    </row>
    <row r="9" spans="1:3" ht="21" customHeight="1" x14ac:dyDescent="0.3">
      <c r="A9" s="9" t="s">
        <v>102</v>
      </c>
      <c r="B9" s="47" t="s">
        <v>164</v>
      </c>
      <c r="C9" s="60" t="s">
        <v>166</v>
      </c>
    </row>
    <row r="10" spans="1:3" ht="18.600000000000001" customHeight="1" x14ac:dyDescent="0.3">
      <c r="A10" s="9" t="s">
        <v>103</v>
      </c>
      <c r="B10" s="47" t="s">
        <v>164</v>
      </c>
      <c r="C10" s="60" t="s">
        <v>166</v>
      </c>
    </row>
    <row r="11" spans="1:3" ht="28.2" customHeight="1" x14ac:dyDescent="0.3">
      <c r="A11" s="9" t="s">
        <v>134</v>
      </c>
      <c r="B11" s="47" t="s">
        <v>164</v>
      </c>
      <c r="C11" s="60" t="s">
        <v>166</v>
      </c>
    </row>
    <row r="12" spans="1:3" ht="19.95" customHeight="1" x14ac:dyDescent="0.3">
      <c r="A12" s="9" t="s">
        <v>104</v>
      </c>
      <c r="B12" s="47" t="s">
        <v>164</v>
      </c>
      <c r="C12" s="60" t="s">
        <v>166</v>
      </c>
    </row>
    <row r="13" spans="1:3" ht="18.600000000000001" customHeight="1" x14ac:dyDescent="0.3">
      <c r="A13" s="9" t="s">
        <v>105</v>
      </c>
      <c r="B13" s="47" t="s">
        <v>164</v>
      </c>
      <c r="C13" s="60" t="s">
        <v>166</v>
      </c>
    </row>
    <row r="14" spans="1:3" ht="18" customHeight="1" x14ac:dyDescent="0.3">
      <c r="A14" s="9" t="s">
        <v>138</v>
      </c>
      <c r="B14" s="47" t="s">
        <v>164</v>
      </c>
      <c r="C14" s="59" t="s">
        <v>165</v>
      </c>
    </row>
    <row r="15" spans="1:3" ht="18.600000000000001" customHeight="1" x14ac:dyDescent="0.3">
      <c r="A15" s="9" t="s">
        <v>106</v>
      </c>
      <c r="B15" s="47" t="s">
        <v>164</v>
      </c>
      <c r="C15" s="60" t="s">
        <v>166</v>
      </c>
    </row>
    <row r="16" spans="1:3" ht="17.399999999999999" customHeight="1" x14ac:dyDescent="0.3">
      <c r="A16" s="9" t="s">
        <v>107</v>
      </c>
      <c r="B16" s="47" t="s">
        <v>164</v>
      </c>
      <c r="C16" s="60" t="s">
        <v>166</v>
      </c>
    </row>
    <row r="17" spans="1:4" ht="16.2" customHeight="1" x14ac:dyDescent="0.3">
      <c r="A17" s="9" t="s">
        <v>108</v>
      </c>
      <c r="B17" s="47" t="s">
        <v>164</v>
      </c>
      <c r="C17" s="60" t="s">
        <v>166</v>
      </c>
    </row>
    <row r="18" spans="1:4" ht="19.95" customHeight="1" x14ac:dyDescent="0.3">
      <c r="A18" s="9" t="s">
        <v>109</v>
      </c>
      <c r="B18" s="47" t="s">
        <v>164</v>
      </c>
      <c r="C18" s="60" t="s">
        <v>166</v>
      </c>
    </row>
    <row r="19" spans="1:4" x14ac:dyDescent="0.3">
      <c r="A19" s="9" t="s">
        <v>110</v>
      </c>
      <c r="B19" s="47" t="s">
        <v>164</v>
      </c>
      <c r="C19" s="60" t="s">
        <v>166</v>
      </c>
    </row>
    <row r="20" spans="1:4" ht="26.4" x14ac:dyDescent="0.3">
      <c r="A20" s="9" t="s">
        <v>111</v>
      </c>
      <c r="B20" s="47" t="s">
        <v>164</v>
      </c>
      <c r="C20" s="60" t="s">
        <v>166</v>
      </c>
    </row>
    <row r="21" spans="1:4" ht="15" thickBot="1" x14ac:dyDescent="0.35">
      <c r="A21" s="41" t="s">
        <v>112</v>
      </c>
      <c r="B21" s="48" t="s">
        <v>164</v>
      </c>
      <c r="C21" s="60" t="s">
        <v>166</v>
      </c>
    </row>
    <row r="22" spans="1:4" ht="32.4" customHeight="1" thickBot="1" x14ac:dyDescent="0.35">
      <c r="A22" s="49"/>
      <c r="B22" s="50" t="s">
        <v>162</v>
      </c>
      <c r="C22" s="51"/>
      <c r="D22" s="7"/>
    </row>
    <row r="23" spans="1:4" x14ac:dyDescent="0.3">
      <c r="A23" s="10"/>
      <c r="B23" s="39"/>
      <c r="C23" s="39"/>
    </row>
    <row r="24" spans="1:4" x14ac:dyDescent="0.3">
      <c r="A24" s="10"/>
      <c r="B24" s="39"/>
      <c r="C24" s="39"/>
    </row>
    <row r="25" spans="1:4" x14ac:dyDescent="0.3">
      <c r="A25" s="40" t="s">
        <v>155</v>
      </c>
      <c r="B25" s="39"/>
      <c r="C25" s="39"/>
    </row>
    <row r="26" spans="1:4" ht="58.2" customHeight="1" x14ac:dyDescent="0.3">
      <c r="A26" s="61" t="s">
        <v>156</v>
      </c>
      <c r="B26" s="61"/>
      <c r="C26" s="61"/>
    </row>
  </sheetData>
  <mergeCells count="4">
    <mergeCell ref="A26:C26"/>
    <mergeCell ref="A1:C1"/>
    <mergeCell ref="B2:C2"/>
    <mergeCell ref="A3:A4"/>
  </mergeCells>
  <pageMargins left="0.39370078740157483" right="0.39370078740157483" top="0.39370078740157483" bottom="0.39370078740157483" header="0" footer="0"/>
  <pageSetup paperSize="9" scale="80" fitToHeight="0" orientation="portrait" r:id="rId1"/>
  <colBreaks count="1" manualBreakCount="1">
    <brk id="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C65EB-8304-4CEC-BD73-59F2200E75C4}">
  <sheetPr>
    <tabColor theme="5" tint="0.59999389629810485"/>
  </sheetPr>
  <dimension ref="A1:F23"/>
  <sheetViews>
    <sheetView workbookViewId="0">
      <selection activeCell="J12" sqref="J12"/>
    </sheetView>
  </sheetViews>
  <sheetFormatPr defaultRowHeight="14.4" x14ac:dyDescent="0.3"/>
  <cols>
    <col min="2" max="2" width="52.5546875" customWidth="1"/>
    <col min="3" max="3" width="13.88671875" customWidth="1"/>
    <col min="4" max="4" width="16.6640625" customWidth="1"/>
    <col min="5" max="5" width="16" customWidth="1"/>
  </cols>
  <sheetData>
    <row r="1" spans="1:6" ht="25.5" customHeight="1" thickBot="1" x14ac:dyDescent="0.35">
      <c r="A1" s="13" t="s">
        <v>151</v>
      </c>
      <c r="B1" s="80" t="s">
        <v>143</v>
      </c>
      <c r="C1" s="80"/>
      <c r="D1" s="80"/>
      <c r="E1" s="81"/>
      <c r="F1" s="10"/>
    </row>
    <row r="2" spans="1:6" ht="17.25" customHeight="1" thickBot="1" x14ac:dyDescent="0.35">
      <c r="A2" s="14"/>
      <c r="B2" s="88" t="s">
        <v>142</v>
      </c>
      <c r="C2" s="88"/>
      <c r="D2" s="88"/>
      <c r="E2" s="89"/>
      <c r="F2" s="10"/>
    </row>
    <row r="3" spans="1:6" ht="17.25" customHeight="1" x14ac:dyDescent="0.3">
      <c r="A3" s="78" t="s">
        <v>139</v>
      </c>
      <c r="B3" s="79"/>
      <c r="C3" s="15"/>
      <c r="D3" s="15"/>
      <c r="E3" s="16"/>
      <c r="F3" s="10"/>
    </row>
    <row r="4" spans="1:6" ht="35.4" customHeight="1" x14ac:dyDescent="0.3">
      <c r="A4" s="82" t="s">
        <v>140</v>
      </c>
      <c r="B4" s="83"/>
      <c r="C4" s="17" t="s">
        <v>144</v>
      </c>
      <c r="D4" s="18" t="s">
        <v>149</v>
      </c>
      <c r="E4" s="19" t="s">
        <v>150</v>
      </c>
      <c r="F4" s="10"/>
    </row>
    <row r="5" spans="1:6" ht="18.600000000000001" customHeight="1" thickBot="1" x14ac:dyDescent="0.35">
      <c r="A5" s="84" t="s">
        <v>141</v>
      </c>
      <c r="B5" s="85"/>
      <c r="C5" s="11" t="s">
        <v>141</v>
      </c>
      <c r="D5" s="11" t="s">
        <v>141</v>
      </c>
      <c r="E5" s="12" t="s">
        <v>141</v>
      </c>
      <c r="F5" s="10"/>
    </row>
    <row r="6" spans="1:6" ht="18.600000000000001" customHeight="1" x14ac:dyDescent="0.3">
      <c r="A6" s="86" t="s">
        <v>148</v>
      </c>
      <c r="B6" s="87"/>
      <c r="C6" s="20">
        <v>2</v>
      </c>
      <c r="D6" s="30">
        <f>'Pračka hygienická 120kg'!C38</f>
        <v>0</v>
      </c>
      <c r="E6" s="32">
        <f t="shared" ref="E6:E11" si="0">C6*D6</f>
        <v>0</v>
      </c>
      <c r="F6" s="10"/>
    </row>
    <row r="7" spans="1:6" ht="18.600000000000001" customHeight="1" x14ac:dyDescent="0.3">
      <c r="A7" s="74" t="s">
        <v>147</v>
      </c>
      <c r="B7" s="75"/>
      <c r="C7" s="21">
        <v>3</v>
      </c>
      <c r="D7" s="31">
        <f>'Sušič 20 kg'!C28</f>
        <v>0</v>
      </c>
      <c r="E7" s="33">
        <f t="shared" si="0"/>
        <v>0</v>
      </c>
      <c r="F7" s="10"/>
    </row>
    <row r="8" spans="1:6" ht="18.600000000000001" customHeight="1" x14ac:dyDescent="0.3">
      <c r="A8" s="74" t="s">
        <v>145</v>
      </c>
      <c r="B8" s="75"/>
      <c r="C8" s="21">
        <v>1</v>
      </c>
      <c r="D8" s="31">
        <f>'Vkladač rovného prádla '!C23</f>
        <v>0</v>
      </c>
      <c r="E8" s="33">
        <f t="shared" si="0"/>
        <v>0</v>
      </c>
      <c r="F8" s="10"/>
    </row>
    <row r="9" spans="1:6" ht="18.600000000000001" customHeight="1" x14ac:dyDescent="0.3">
      <c r="A9" s="74" t="s">
        <v>43</v>
      </c>
      <c r="B9" s="75"/>
      <c r="C9" s="21">
        <v>1</v>
      </c>
      <c r="D9" s="31">
        <f>'Žehlič rovného prádla'!C37</f>
        <v>0</v>
      </c>
      <c r="E9" s="33">
        <f t="shared" si="0"/>
        <v>0</v>
      </c>
      <c r="F9" s="10"/>
    </row>
    <row r="10" spans="1:6" ht="18.600000000000001" customHeight="1" x14ac:dyDescent="0.3">
      <c r="A10" s="74" t="s">
        <v>67</v>
      </c>
      <c r="B10" s="75"/>
      <c r="C10" s="21">
        <v>1</v>
      </c>
      <c r="D10" s="31">
        <f>'Skladač rovného prádla'!C30</f>
        <v>0</v>
      </c>
      <c r="E10" s="33">
        <f t="shared" si="0"/>
        <v>0</v>
      </c>
      <c r="F10" s="10"/>
    </row>
    <row r="11" spans="1:6" ht="18.600000000000001" customHeight="1" thickBot="1" x14ac:dyDescent="0.35">
      <c r="A11" s="76" t="s">
        <v>146</v>
      </c>
      <c r="B11" s="77"/>
      <c r="C11" s="34">
        <v>3</v>
      </c>
      <c r="D11" s="35">
        <f>'Žehlící lis prádla'!C22</f>
        <v>0</v>
      </c>
      <c r="E11" s="36">
        <f t="shared" si="0"/>
        <v>0</v>
      </c>
      <c r="F11" s="10"/>
    </row>
    <row r="12" spans="1:6" ht="18.600000000000001" customHeight="1" thickBot="1" x14ac:dyDescent="0.35">
      <c r="A12" s="22"/>
      <c r="B12" s="23"/>
      <c r="C12" s="24"/>
      <c r="D12" s="25"/>
      <c r="E12" s="26"/>
      <c r="F12" s="10"/>
    </row>
    <row r="13" spans="1:6" ht="18.600000000000001" customHeight="1" thickBot="1" x14ac:dyDescent="0.35">
      <c r="A13" s="72" t="s">
        <v>152</v>
      </c>
      <c r="B13" s="73"/>
      <c r="C13" s="24"/>
      <c r="D13" s="28"/>
      <c r="E13" s="38">
        <f>SUM(E6:E12)</f>
        <v>0</v>
      </c>
      <c r="F13" s="10"/>
    </row>
    <row r="14" spans="1:6" ht="18.600000000000001" customHeight="1" thickBot="1" x14ac:dyDescent="0.35">
      <c r="A14" s="72" t="s">
        <v>153</v>
      </c>
      <c r="B14" s="73"/>
      <c r="C14" s="24"/>
      <c r="D14" s="28"/>
      <c r="E14" s="38">
        <f>E13*0.21</f>
        <v>0</v>
      </c>
      <c r="F14" s="10"/>
    </row>
    <row r="15" spans="1:6" ht="15" thickBot="1" x14ac:dyDescent="0.35">
      <c r="A15" s="72" t="s">
        <v>154</v>
      </c>
      <c r="B15" s="73"/>
      <c r="C15" s="27"/>
      <c r="D15" s="29"/>
      <c r="E15" s="37">
        <f>E13*1.21</f>
        <v>0</v>
      </c>
      <c r="F15" s="10"/>
    </row>
    <row r="16" spans="1:6" ht="12.75" customHeight="1" x14ac:dyDescent="0.3">
      <c r="A16" s="10"/>
      <c r="B16" s="10"/>
      <c r="C16" s="10"/>
      <c r="D16" s="10"/>
      <c r="E16" s="10"/>
      <c r="F16" s="10"/>
    </row>
    <row r="17" spans="1:6" ht="12.75" customHeight="1" x14ac:dyDescent="0.3">
      <c r="A17" s="10"/>
      <c r="B17" s="10"/>
      <c r="C17" s="10"/>
      <c r="D17" s="10"/>
      <c r="E17" s="10"/>
      <c r="F17" s="10"/>
    </row>
    <row r="18" spans="1:6" ht="12.75" customHeight="1" x14ac:dyDescent="0.3">
      <c r="A18" s="10"/>
      <c r="B18" s="10"/>
      <c r="C18" s="10"/>
      <c r="D18" s="10"/>
      <c r="E18" s="10"/>
      <c r="F18" s="10"/>
    </row>
    <row r="19" spans="1:6" x14ac:dyDescent="0.3">
      <c r="A19" s="10"/>
      <c r="B19" s="10"/>
      <c r="C19" s="10"/>
      <c r="D19" s="10"/>
      <c r="E19" s="10"/>
      <c r="F19" s="10"/>
    </row>
    <row r="20" spans="1:6" x14ac:dyDescent="0.3">
      <c r="A20" s="10"/>
      <c r="B20" s="10"/>
      <c r="C20" s="10"/>
      <c r="D20" s="10"/>
      <c r="E20" s="10"/>
      <c r="F20" s="10"/>
    </row>
    <row r="21" spans="1:6" x14ac:dyDescent="0.3">
      <c r="A21" s="10"/>
      <c r="B21" s="10"/>
      <c r="C21" s="10"/>
      <c r="D21" s="10"/>
      <c r="E21" s="10"/>
      <c r="F21" s="10"/>
    </row>
    <row r="22" spans="1:6" x14ac:dyDescent="0.3">
      <c r="A22" s="10"/>
      <c r="B22" s="10"/>
      <c r="C22" s="10"/>
      <c r="D22" s="10"/>
      <c r="E22" s="10"/>
      <c r="F22" s="10"/>
    </row>
    <row r="23" spans="1:6" x14ac:dyDescent="0.3">
      <c r="A23" s="10"/>
      <c r="B23" s="10"/>
      <c r="C23" s="10"/>
      <c r="D23" s="10"/>
      <c r="E23" s="10"/>
      <c r="F23" s="10"/>
    </row>
  </sheetData>
  <sheetProtection sheet="1" objects="1" scenarios="1"/>
  <mergeCells count="14">
    <mergeCell ref="B1:E1"/>
    <mergeCell ref="A4:B4"/>
    <mergeCell ref="A5:B5"/>
    <mergeCell ref="A6:B6"/>
    <mergeCell ref="A7:B7"/>
    <mergeCell ref="B2:E2"/>
    <mergeCell ref="A15:B15"/>
    <mergeCell ref="A9:B9"/>
    <mergeCell ref="A11:B11"/>
    <mergeCell ref="A3:B3"/>
    <mergeCell ref="A13:B13"/>
    <mergeCell ref="A14:B14"/>
    <mergeCell ref="A8:B8"/>
    <mergeCell ref="A10:B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Pračka hygienická 120kg</vt:lpstr>
      <vt:lpstr>Sušič 20 kg</vt:lpstr>
      <vt:lpstr>Vkladač rovného prádla </vt:lpstr>
      <vt:lpstr>Žehlič rovného prádla</vt:lpstr>
      <vt:lpstr>Skladač rovného prádla</vt:lpstr>
      <vt:lpstr>Žehlící lis prádla</vt:lpstr>
      <vt:lpstr>Souhrn</vt:lpstr>
      <vt:lpstr>'Pračka hygienická 120kg'!Oblast_tisku</vt:lpstr>
      <vt:lpstr>'Skladač rovného prádla'!Oblast_tisku</vt:lpstr>
      <vt:lpstr>'Sušič 20 kg'!Oblast_tisku</vt:lpstr>
      <vt:lpstr>'Vkladač rovného prádla '!Oblast_tisku</vt:lpstr>
      <vt:lpstr>'Žehlící lis prádla'!Oblast_tisku</vt:lpstr>
      <vt:lpstr>'Žehlič rovného prádla'!Oblast_tisku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2022-04-25T12:40:43Z</dcterms:created>
  <dcterms:modified xsi:type="dcterms:W3CDTF">2026-03-27T12:00:46Z</dcterms:modified>
</cp:coreProperties>
</file>