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d.docs.live.net/9ceec466a8583867/Plocha/WORK DISK/Domov u Biřičky/82 VZ - Dodávka OOPP (2026)/01 Zadávací dokumentace a Výzva/"/>
    </mc:Choice>
  </mc:AlternateContent>
  <xr:revisionPtr revIDLastSave="17" documentId="11_16AC8A77A2C9D247CA01268650F879687D7773BA" xr6:coauthVersionLast="47" xr6:coauthVersionMax="47" xr10:uidLastSave="{16397945-5906-43F6-A3FD-45AF5A8F324C}"/>
  <bookViews>
    <workbookView xWindow="-120" yWindow="-120" windowWidth="24240" windowHeight="13140" xr2:uid="{00000000-000D-0000-FFFF-FFFF00000000}"/>
  </bookViews>
  <sheets>
    <sheet name="Spotřební koš"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K21" i="1" s="1"/>
  <c r="J22" i="1"/>
  <c r="K22" i="1" s="1"/>
  <c r="J23" i="1"/>
  <c r="K23" i="1" s="1"/>
  <c r="J24" i="1"/>
  <c r="K24" i="1" s="1"/>
  <c r="J25" i="1"/>
  <c r="K25" i="1" s="1"/>
  <c r="J26" i="1"/>
  <c r="K26" i="1" s="1"/>
  <c r="J27" i="1"/>
  <c r="K27" i="1" s="1"/>
  <c r="J28" i="1"/>
  <c r="K28" i="1" s="1"/>
  <c r="J29" i="1"/>
  <c r="K29" i="1" s="1"/>
  <c r="H21" i="1"/>
  <c r="H22" i="1"/>
  <c r="H23" i="1"/>
  <c r="H24" i="1"/>
  <c r="H25" i="1"/>
  <c r="H26" i="1"/>
  <c r="H27" i="1"/>
  <c r="H28" i="1"/>
  <c r="H29" i="1"/>
  <c r="J20" i="1"/>
  <c r="K20" i="1" s="1"/>
  <c r="H20" i="1"/>
  <c r="J15" i="1"/>
  <c r="K15" i="1" s="1"/>
  <c r="J16" i="1"/>
  <c r="K16" i="1" s="1"/>
  <c r="J17" i="1"/>
  <c r="K17" i="1" s="1"/>
  <c r="J18" i="1"/>
  <c r="K18" i="1"/>
  <c r="H15" i="1"/>
  <c r="H16" i="1"/>
  <c r="H17" i="1"/>
  <c r="H18" i="1"/>
  <c r="J14" i="1"/>
  <c r="K14" i="1" s="1"/>
  <c r="H14" i="1"/>
  <c r="J12" i="1"/>
  <c r="K12" i="1" s="1"/>
  <c r="H12" i="1"/>
  <c r="J11" i="1"/>
  <c r="K11" i="1" s="1"/>
  <c r="H11" i="1"/>
  <c r="J30" i="1" l="1"/>
  <c r="J32" i="1" l="1"/>
  <c r="J31" i="1" s="1"/>
</calcChain>
</file>

<file path=xl/sharedStrings.xml><?xml version="1.0" encoding="utf-8"?>
<sst xmlns="http://schemas.openxmlformats.org/spreadsheetml/2006/main" count="100" uniqueCount="78">
  <si>
    <t>Číslo
položky</t>
  </si>
  <si>
    <t>Název požadované položky</t>
  </si>
  <si>
    <t>Technické parametry a užitné vlastnosti - bližší specifikace</t>
  </si>
  <si>
    <t>MJ</t>
  </si>
  <si>
    <t>1.</t>
  </si>
  <si>
    <t>2.</t>
  </si>
  <si>
    <t>3.</t>
  </si>
  <si>
    <t>ks</t>
  </si>
  <si>
    <t>Nabídková cena
(v Kč bez DPH)</t>
  </si>
  <si>
    <t>Nabídková cena
(v Kč vč. DPH)</t>
  </si>
  <si>
    <t>Nabídková cena za MJ (v Kč)</t>
  </si>
  <si>
    <t>Sazba DPH (procentuelní)</t>
  </si>
  <si>
    <r>
      <rPr>
        <u/>
        <sz val="12"/>
        <color rgb="FFFF0000"/>
        <rFont val="Calibri"/>
        <family val="2"/>
        <charset val="238"/>
        <scheme val="minor"/>
      </rPr>
      <t>Upozornění</t>
    </r>
    <r>
      <rPr>
        <sz val="12"/>
        <color rgb="FFFF0000"/>
        <rFont val="Calibri"/>
        <family val="2"/>
        <charset val="238"/>
        <scheme val="minor"/>
      </rPr>
      <t>: Pokud je výše uveden název výrobku či výrobce příznačný pro určitého dodavatele, je to z důvodu obecné povědomosti o tomto produktu (výrobku) ke srovnání požadovaných vlastností a užitné hodnoty (ve významu tzv. benchmarkingu). Dle ustanovení čl. 4 odst. 3 Směrnice č. 3 Rady Královéhradeckého kraje zadavatel připouští jiné obdobné řešení vyhovující požadavkům na plnění předmětu zadávané veřejné zakázky s dodržením zásady nediskriminace. Dále ve smyslu ustanovení § 89 dost. 6 ZZVZ se má za to, že se jedná pouze o vymezení minimálních požadovaných standardů výrobku, technologie či materiálu, kdy dodavatel (účastník) je oprávněn v nabídce uvést u každého takového odkazu i jiné, kvalitativně a technicky obdobné (rovnocenné) řešení, které splňuje minimálně požadované standardy a odpovídá uvedeným parametrům.</t>
    </r>
  </si>
  <si>
    <t>SPOTŘEBNÍ KOŠ (Položkový seznam)</t>
  </si>
  <si>
    <t>sídlo:</t>
  </si>
  <si>
    <t>zástupce:</t>
  </si>
  <si>
    <r>
      <t>Obchodní firma</t>
    </r>
    <r>
      <rPr>
        <b/>
        <sz val="8"/>
        <color rgb="FF000000"/>
        <rFont val="Calibri"/>
        <family val="2"/>
        <charset val="238"/>
        <scheme val="minor"/>
      </rPr>
      <t xml:space="preserve"> / název:</t>
    </r>
  </si>
  <si>
    <t>IČ / DIČ:</t>
  </si>
  <si>
    <t>IDENTIFIKAČNÍ ÚDAJE DODAVATELE:</t>
  </si>
  <si>
    <t>Pracovní obuv – sandály s bezpečnostním páskem vzadu pro muže i ženy</t>
  </si>
  <si>
    <t>pár</t>
  </si>
  <si>
    <t>Sukně v pase do úpletu nebo gumy</t>
  </si>
  <si>
    <t>Dámská halena s výstřihem do tvaru "V" letní (operační)</t>
  </si>
  <si>
    <t>Pánská halena s výstřihem do tvaru "V" letní (operační)</t>
  </si>
  <si>
    <t>Šaty dámské bez zapínání</t>
  </si>
  <si>
    <t>Barevné bavlněné tričko s krátkým rukávem</t>
  </si>
  <si>
    <t>Bílé bavlněné tričko s krátkým rukávem</t>
  </si>
  <si>
    <t>Fleecová mikina</t>
  </si>
  <si>
    <t>Pracovní obuv</t>
  </si>
  <si>
    <t>1.1</t>
  </si>
  <si>
    <t>Pracovní oděvy - obecné</t>
  </si>
  <si>
    <t>2.1</t>
  </si>
  <si>
    <t>2.2</t>
  </si>
  <si>
    <t>2.4</t>
  </si>
  <si>
    <t>Pracovní oděvy - zdravotní péče a přímá péče</t>
  </si>
  <si>
    <t>3.1</t>
  </si>
  <si>
    <t>3.2</t>
  </si>
  <si>
    <t>3.3</t>
  </si>
  <si>
    <t>3.4</t>
  </si>
  <si>
    <t>3.5</t>
  </si>
  <si>
    <t>3.6</t>
  </si>
  <si>
    <t>3.7</t>
  </si>
  <si>
    <t>3.8</t>
  </si>
  <si>
    <t xml:space="preserve">Nabízené parametry 
(doplní dodavatel, pokud se liší vlastnosti) </t>
  </si>
  <si>
    <t xml:space="preserve"> </t>
  </si>
  <si>
    <t>Legíny dámské dlouhé</t>
  </si>
  <si>
    <t>Legíny dámské 3/4</t>
  </si>
  <si>
    <t>3.9</t>
  </si>
  <si>
    <t>3.10</t>
  </si>
  <si>
    <t>Příloha č. 3 Zadávací dokumentace:</t>
  </si>
  <si>
    <t>Bílé bavlněné tričko s dlouhým rukávem</t>
  </si>
  <si>
    <t>2.3</t>
  </si>
  <si>
    <t>Kalhoty dámské dlouhé v pase do úpletu nebo gumy + kulatá šňůrka</t>
  </si>
  <si>
    <t>Kalhoty dámské 3/4 délka v pase do úpletu nebo gumy + kulatá šňůrka</t>
  </si>
  <si>
    <t>ženy: vrchní materiál kůže, stélka kůže, rovná podešev s tlumící mezivrstvou EVAC (etylenvinylacetát), ortopedicky tvarovaná korková stélka,  vel. 36-42</t>
  </si>
  <si>
    <t>muži: vrchní materiál kůže, stélka kůže, rovná podešev s tlumící mezivrstvou EVAC (etylenvinylacetát),ergonomicky tvarovaný svršek obuvi, barva bílá, vel. 40-47</t>
  </si>
  <si>
    <t xml:space="preserve">Kalhoty pánské 3/4 délka </t>
  </si>
  <si>
    <t xml:space="preserve">Kalhoty pánské dlouhé </t>
  </si>
  <si>
    <t>kulatý lemovaný výstřih, materiál 100% bavlna 160g/m2, velikost: M-4XL, barevné provedení: barva tmavě zelená, možnost sušit v sušičce</t>
  </si>
  <si>
    <t>kulatý lemovaný výstřih, materiál 100% bavlna 160g/m2, velikost: XS-4XL, praní na 90°C s možností bělení, možnost sušit v sušičce</t>
  </si>
  <si>
    <t>dlouhý rukáv s manžetou materiál 100% polyester, gramáž 280g/m2, antipeelingová úprava, přední zapínání na zip, boční kapsy také na zip, vel. S-5XL, barva tmavě zelená, vínová, růžová, bílá, modrá, červená, světle zelená, praní na 60 °C, možnost sušit v sušičce při nižší teplotě</t>
  </si>
  <si>
    <t>2.5.</t>
  </si>
  <si>
    <t>Fleecová vesta</t>
  </si>
  <si>
    <t>materiál 100% polyester, gramáž 280g/m2, antipeelingová úprava, přední zapínání na zip, boční kapsy také na zip, vel. S-5XL, barva tmavě zelená, vínová, růžová, bílá, modrá, červená, světle zelená, praní na 60 °C, možnost sušit v sušičce při nižší teplotě</t>
  </si>
  <si>
    <t>materiál 50% bavlna, 50% PES, popř. směsový materiál certifikovaný pro zdrav. provozy,  gramáž 215g/m2, materiál mechanicky upraven na sníženou srážlivost, keprová vazba, praní na 90°C, možnost bělení a sušení v bubnové sušičce, žehlení při 150 °C, barva bílá, vel. 38-62, popř. zhotovení na míru, 2 kapsy</t>
  </si>
  <si>
    <t>v zadním díle do gumy, přední zapínání na knoflíky, materiál 50% bavlna, 50% PES, popř. směsový materiál certifikovaný pro zdrav. provozy, materiál mechanicky upraven na sníženou srážlivost,  gramáž 215g/m2, keprová vazba, praní na 90°C, možnost bělení a sušení v bubnové sušičce, žehlení při 150 °C, barva bílá, vel. 44-68, popř. zhotovení na míru, 2 kapsy</t>
  </si>
  <si>
    <t xml:space="preserve">materiál 50% bavlna, 50% PES, popř. směsový materiál certifikovaný pro zdrav. provozy, materiál upraven na sníženou srážlivost, gramáž 230-240g/m2, praní na 90°C, velikost S-4XL, délka po kolena, možnost bělení a sušení v sušičce,žehlení při 150°C, 2 kapsy, barva bílá, </t>
  </si>
  <si>
    <t>materiál: 90% bavlna + 10% elastan, 240g/m2, rovný střih, v pase všitý vysoký pružný lem, vysrážený materiál, praní na 40 °C, velikost S-3XL, barva bílá, černá</t>
  </si>
  <si>
    <t>materiál: 100% bavlna, popř. směsový materiál certifikovaný pro zdrav. provozy, gramáž 160-180 g/m2, stálobarevná, vysrážená, s protichlorovou úpravou, praní na 60°C, barvy: bílá, světle modrá, růžová, světle zelená, fialová, meruňková, červená, šedá, výstřih do tvaru "V",  krátký rukáv, rovný střih, na předním dílu dvě našité kapsy (výška min. 22 cm, zajištěna suchým zipem), náprsní kapsa hladká, s bočními rozparky, délka haleny do 1/2 boků, velikosti: S-6XL</t>
  </si>
  <si>
    <t>materiál: 100% bavlna, popř. směsový materiál certifikovaný pro zdrav. provozy, gramáž 160-180 g/m2, stálobarevná, vysrážená, s protichlorovou úpravou, praní na 60°C, barvy: modrá, červená, zelená, výstřih do tvaru "V", krátký rukáv, rovný střih, na předním dílu dvě našité kapsy (výška min. 22 cm, zajištěna suchým zipem), náprsní kapsa hladká, délka haleny do 1/2 boků, velikosti: M-5XL</t>
  </si>
  <si>
    <t>převlékací přes hlavu, materiál: 100% bavlna, popř. směsový materiál certifikovaný pro zdrav. provozy, gramáž 160-180 g/m2, stálobarevná, vysrážená, s protichlorovou úpravou, praní na 60°C, barvy: bílá, světle modrá, růžová, světle zelená, meruňková, fialová, výstřih do tvaru "V",  krátký rukáv, na přednímn dílu dvě  našité kapsy (výška min. 22 cm, zajištěna suchým zipem), náprsní kapsa hladká, délka po kolena, velikosti: S-6XL</t>
  </si>
  <si>
    <t>materiál 50% bavlna, 50% PES,  popř. směsový materiál certifikovaný pro zdrav. provozy, gramáž 215g/m2,, materiál mechanicky upraven na sníženou srážlivost,  215g/m2, v zadním díle do gumy (pruženka cca 3 cm), keprová vazba, praní na 90°C, možnost bělení a sušení v bubnové sušičce, žehlení při 150 °C, barva bílá, vel. 38-64, popř. zhotovení na míru, 2 kapsy</t>
  </si>
  <si>
    <t>v zadním díle do gumy, přední zapínání na knoflíky, materiál mechanicky upraven na sníženou srážlivost, přední zapínání na knoflíky, materiál 50% bavlna, 50% PES, popř. směsový materiál certifikovaný pro zdrav. provozy, gramáž 215g/m2, keprová vazba, praní na 90°C, možnost bělení a sušení v bubnové sušičce, žehlení při 150 °C, barva bílá, vel. 44-68, popř. zhotovení na míru, 2 kapsy</t>
  </si>
  <si>
    <t>Předpokládané      
množství MJ za 4 roky</t>
  </si>
  <si>
    <r>
      <t xml:space="preserve">Celková nabídková cena (v Kč bez DPH) </t>
    </r>
    <r>
      <rPr>
        <b/>
        <i/>
        <sz val="10"/>
        <rFont val="Calibri"/>
        <family val="2"/>
        <charset val="238"/>
        <scheme val="minor"/>
      </rPr>
      <t>(pozn. za celkové předpokládané množství MJ za 4 roky)</t>
    </r>
  </si>
  <si>
    <r>
      <t xml:space="preserve">Celková nabídková cena (v Kč vč. DPH) </t>
    </r>
    <r>
      <rPr>
        <i/>
        <sz val="10"/>
        <rFont val="Calibri"/>
        <family val="2"/>
        <charset val="238"/>
        <scheme val="minor"/>
      </rPr>
      <t>(pozn. za celkové předpokládané množství MJ za 4 roky)</t>
    </r>
  </si>
  <si>
    <r>
      <t xml:space="preserve">DPH </t>
    </r>
    <r>
      <rPr>
        <i/>
        <sz val="10"/>
        <rFont val="Calibri"/>
        <family val="2"/>
        <charset val="238"/>
        <scheme val="minor"/>
      </rPr>
      <t>(pozn. za cekové předpokládané množství MJ za 4 roky)</t>
    </r>
  </si>
  <si>
    <t>Souhrnná nabídková cena za předpokládané množství MJ za 4 roky (v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</si>
</sst>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17" x14ac:knownFonts="1">
    <font>
      <sz val="11"/>
      <color theme="1"/>
      <name val="Calibri"/>
      <family val="2"/>
      <charset val="238"/>
      <scheme val="minor"/>
    </font>
    <font>
      <b/>
      <sz val="12"/>
      <name val="Calibri"/>
      <family val="2"/>
      <charset val="238"/>
      <scheme val="minor"/>
    </font>
    <font>
      <b/>
      <sz val="12"/>
      <color theme="1"/>
      <name val="Calibri"/>
      <family val="2"/>
      <charset val="238"/>
      <scheme val="minor"/>
    </font>
    <font>
      <sz val="12"/>
      <name val="Calibri"/>
      <family val="2"/>
      <charset val="238"/>
      <scheme val="minor"/>
    </font>
    <font>
      <sz val="9"/>
      <color theme="1"/>
      <name val="Calibri"/>
      <family val="2"/>
      <charset val="238"/>
      <scheme val="minor"/>
    </font>
    <font>
      <b/>
      <sz val="8"/>
      <name val="Calibri"/>
      <family val="2"/>
      <charset val="238"/>
      <scheme val="minor"/>
    </font>
    <font>
      <sz val="8"/>
      <name val="Calibri"/>
      <family val="2"/>
      <charset val="238"/>
      <scheme val="minor"/>
    </font>
    <font>
      <sz val="8"/>
      <color theme="1"/>
      <name val="Calibri"/>
      <family val="2"/>
      <charset val="238"/>
      <scheme val="minor"/>
    </font>
    <font>
      <sz val="12"/>
      <color theme="1"/>
      <name val="Calibri"/>
      <family val="2"/>
      <charset val="238"/>
      <scheme val="minor"/>
    </font>
    <font>
      <b/>
      <sz val="8"/>
      <color theme="1"/>
      <name val="Calibri"/>
      <family val="2"/>
      <charset val="238"/>
      <scheme val="minor"/>
    </font>
    <font>
      <sz val="12"/>
      <color rgb="FFFF0000"/>
      <name val="Calibri"/>
      <family val="2"/>
      <charset val="238"/>
      <scheme val="minor"/>
    </font>
    <font>
      <u/>
      <sz val="12"/>
      <color rgb="FFFF0000"/>
      <name val="Calibri"/>
      <family val="2"/>
      <charset val="238"/>
      <scheme val="minor"/>
    </font>
    <font>
      <b/>
      <sz val="8"/>
      <color rgb="FF000000"/>
      <name val="Calibri"/>
      <family val="2"/>
      <charset val="238"/>
      <scheme val="minor"/>
    </font>
    <font>
      <sz val="8"/>
      <color rgb="FF000000"/>
      <name val="Calibri"/>
      <family val="2"/>
      <charset val="238"/>
      <scheme val="minor"/>
    </font>
    <font>
      <b/>
      <sz val="10"/>
      <name val="Calibri"/>
      <family val="2"/>
      <charset val="238"/>
      <scheme val="minor"/>
    </font>
    <font>
      <b/>
      <i/>
      <sz val="10"/>
      <name val="Calibri"/>
      <family val="2"/>
      <charset val="238"/>
      <scheme val="minor"/>
    </font>
    <font>
      <i/>
      <sz val="1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85">
    <xf numFmtId="0" fontId="0" fillId="0" borderId="0" xfId="0"/>
    <xf numFmtId="0" fontId="4" fillId="0" borderId="0" xfId="0" applyFont="1" applyAlignment="1">
      <alignment wrapText="1"/>
    </xf>
    <xf numFmtId="3" fontId="5" fillId="2" borderId="16" xfId="0" applyNumberFormat="1" applyFont="1" applyFill="1" applyBorder="1" applyAlignment="1">
      <alignment horizontal="center" vertical="center" wrapText="1"/>
    </xf>
    <xf numFmtId="3" fontId="6" fillId="2" borderId="16"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164" fontId="4" fillId="0" borderId="0" xfId="0" applyNumberFormat="1" applyFont="1" applyAlignment="1">
      <alignment wrapText="1"/>
    </xf>
    <xf numFmtId="164" fontId="7" fillId="4" borderId="16" xfId="0" applyNumberFormat="1" applyFont="1" applyFill="1" applyBorder="1" applyAlignment="1">
      <alignment horizontal="center" vertical="center" wrapText="1"/>
    </xf>
    <xf numFmtId="164" fontId="7" fillId="3" borderId="16"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164" fontId="7" fillId="4" borderId="18"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9" fillId="0" borderId="1" xfId="0" applyFont="1" applyBorder="1" applyAlignment="1">
      <alignment horizontal="left" vertical="center" wrapText="1"/>
    </xf>
    <xf numFmtId="0" fontId="5" fillId="7" borderId="23"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14" fillId="6" borderId="11" xfId="0" applyFont="1" applyFill="1" applyBorder="1" applyAlignment="1">
      <alignment horizontal="center" vertical="center" wrapText="1"/>
    </xf>
    <xf numFmtId="49" fontId="5" fillId="0" borderId="13" xfId="0" applyNumberFormat="1" applyFont="1" applyBorder="1" applyAlignment="1">
      <alignment horizontal="center" vertical="center" wrapText="1"/>
    </xf>
    <xf numFmtId="0" fontId="14" fillId="6" borderId="13" xfId="0" applyFont="1" applyFill="1" applyBorder="1" applyAlignment="1">
      <alignment horizontal="center" vertical="center" wrapText="1"/>
    </xf>
    <xf numFmtId="0" fontId="7" fillId="0" borderId="1" xfId="0" applyFont="1" applyBorder="1" applyAlignment="1">
      <alignment vertical="top" wrapText="1"/>
    </xf>
    <xf numFmtId="0" fontId="7" fillId="2" borderId="1" xfId="0" applyFont="1" applyFill="1" applyBorder="1" applyAlignment="1">
      <alignment vertical="top" wrapText="1"/>
    </xf>
    <xf numFmtId="9" fontId="6" fillId="0" borderId="16" xfId="0" applyNumberFormat="1" applyFont="1" applyBorder="1" applyAlignment="1">
      <alignment horizontal="center" vertical="center" wrapText="1"/>
    </xf>
    <xf numFmtId="9" fontId="7" fillId="0" borderId="16" xfId="0" applyNumberFormat="1" applyFont="1" applyBorder="1" applyAlignment="1">
      <alignment horizontal="center" vertical="center" wrapText="1"/>
    </xf>
    <xf numFmtId="0" fontId="7" fillId="8" borderId="16" xfId="0" applyFont="1" applyFill="1" applyBorder="1" applyAlignment="1">
      <alignment vertical="top" wrapText="1"/>
    </xf>
    <xf numFmtId="0" fontId="7" fillId="8" borderId="1" xfId="0" applyFont="1" applyFill="1" applyBorder="1" applyAlignment="1">
      <alignment vertical="top" wrapText="1"/>
    </xf>
    <xf numFmtId="0" fontId="9" fillId="0" borderId="36" xfId="0" applyFont="1" applyBorder="1" applyAlignment="1">
      <alignment horizontal="left" vertical="center" wrapText="1"/>
    </xf>
    <xf numFmtId="0" fontId="7" fillId="8" borderId="6" xfId="0" applyFont="1" applyFill="1" applyBorder="1" applyAlignment="1">
      <alignment vertical="top" wrapText="1"/>
    </xf>
    <xf numFmtId="9" fontId="7" fillId="0" borderId="1" xfId="0" applyNumberFormat="1" applyFont="1" applyBorder="1" applyAlignment="1">
      <alignment horizontal="center" vertical="center" wrapText="1"/>
    </xf>
    <xf numFmtId="0" fontId="7" fillId="4" borderId="16" xfId="0" applyFont="1" applyFill="1" applyBorder="1" applyAlignment="1">
      <alignment horizontal="center" vertical="center" wrapText="1"/>
    </xf>
    <xf numFmtId="164" fontId="2" fillId="5" borderId="11" xfId="0" applyNumberFormat="1" applyFont="1" applyFill="1" applyBorder="1" applyAlignment="1">
      <alignment horizontal="center" vertical="center" wrapText="1"/>
    </xf>
    <xf numFmtId="0" fontId="2" fillId="5" borderId="12" xfId="0" applyFont="1" applyFill="1" applyBorder="1" applyAlignment="1">
      <alignment horizontal="center" vertical="center" wrapText="1"/>
    </xf>
    <xf numFmtId="164" fontId="8" fillId="5" borderId="17" xfId="0" applyNumberFormat="1" applyFont="1" applyFill="1" applyBorder="1" applyAlignment="1">
      <alignment horizontal="center" vertical="center" wrapText="1"/>
    </xf>
    <xf numFmtId="0" fontId="8" fillId="5" borderId="18" xfId="0" applyFont="1" applyFill="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4" xfId="0" applyFont="1" applyBorder="1" applyAlignment="1">
      <alignment horizontal="left" vertical="center" wrapText="1"/>
    </xf>
    <xf numFmtId="0" fontId="13" fillId="0" borderId="28" xfId="0" applyFont="1" applyBorder="1" applyAlignment="1">
      <alignment horizontal="left" vertical="center" wrapText="1"/>
    </xf>
    <xf numFmtId="0" fontId="9" fillId="3" borderId="1" xfId="0" applyFont="1" applyFill="1" applyBorder="1" applyAlignment="1">
      <alignment horizontal="left" vertical="center" wrapText="1"/>
    </xf>
    <xf numFmtId="0" fontId="9" fillId="3" borderId="27"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3" borderId="15" xfId="0" applyFont="1" applyFill="1" applyBorder="1" applyAlignment="1">
      <alignment horizontal="left" vertical="center" wrapText="1"/>
    </xf>
    <xf numFmtId="3" fontId="5" fillId="7" borderId="31" xfId="0" applyNumberFormat="1" applyFont="1" applyFill="1" applyBorder="1" applyAlignment="1">
      <alignment horizontal="center" vertical="center" wrapText="1"/>
    </xf>
    <xf numFmtId="3" fontId="5" fillId="7" borderId="23" xfId="0" applyNumberFormat="1" applyFont="1" applyFill="1" applyBorder="1" applyAlignment="1">
      <alignment horizontal="center" vertical="center" wrapText="1"/>
    </xf>
    <xf numFmtId="0" fontId="14" fillId="6" borderId="36" xfId="0" applyFont="1" applyFill="1" applyBorder="1" applyAlignment="1">
      <alignment horizontal="left" vertical="center"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5" fillId="7" borderId="31"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30"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2" fillId="0" borderId="24" xfId="0" applyFont="1" applyBorder="1" applyAlignment="1">
      <alignment horizontal="left" wrapText="1"/>
    </xf>
    <xf numFmtId="0" fontId="2" fillId="0" borderId="19" xfId="0" applyFont="1" applyBorder="1" applyAlignment="1">
      <alignment horizontal="left" wrapText="1"/>
    </xf>
    <xf numFmtId="0" fontId="2" fillId="0" borderId="25" xfId="0" applyFont="1" applyBorder="1" applyAlignment="1">
      <alignment horizontal="center" vertical="center" wrapText="1"/>
    </xf>
    <xf numFmtId="0" fontId="2" fillId="0" borderId="0" xfId="0" applyFont="1" applyAlignment="1">
      <alignment horizontal="center" vertical="center" wrapText="1"/>
    </xf>
    <xf numFmtId="0" fontId="8" fillId="7" borderId="11" xfId="0" applyFont="1" applyFill="1" applyBorder="1" applyAlignment="1">
      <alignment horizontal="left" vertical="center" wrapText="1"/>
    </xf>
    <xf numFmtId="0" fontId="8" fillId="7" borderId="26" xfId="0" applyFont="1" applyFill="1" applyBorder="1" applyAlignment="1">
      <alignment horizontal="left" vertical="center" wrapText="1"/>
    </xf>
    <xf numFmtId="0" fontId="8" fillId="7" borderId="12" xfId="0" applyFont="1" applyFill="1" applyBorder="1" applyAlignment="1">
      <alignment horizontal="left" vertical="center" wrapText="1"/>
    </xf>
    <xf numFmtId="0" fontId="10" fillId="0" borderId="0" xfId="0" applyFont="1" applyAlignment="1">
      <alignment horizontal="left" vertical="center" wrapText="1"/>
    </xf>
    <xf numFmtId="0" fontId="1" fillId="0" borderId="0" xfId="0" applyFont="1" applyAlignment="1" applyProtection="1">
      <alignment horizontal="center" vertical="center"/>
      <protection hidden="1"/>
    </xf>
    <xf numFmtId="0" fontId="9" fillId="7" borderId="34" xfId="0" applyFont="1" applyFill="1" applyBorder="1" applyAlignment="1">
      <alignment horizontal="center" vertical="center" wrapText="1"/>
    </xf>
    <xf numFmtId="0" fontId="9" fillId="7" borderId="32"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3" xfId="0" applyFont="1" applyFill="1" applyBorder="1" applyAlignment="1">
      <alignment horizontal="center" vertical="center" wrapText="1"/>
    </xf>
    <xf numFmtId="49" fontId="5" fillId="0" borderId="21"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0" fontId="9" fillId="2" borderId="20"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4" fillId="6" borderId="4" xfId="0" applyFont="1" applyFill="1" applyBorder="1" applyAlignment="1">
      <alignment horizontal="left" vertical="center" wrapText="1"/>
    </xf>
    <xf numFmtId="164" fontId="8" fillId="5" borderId="14" xfId="0" applyNumberFormat="1" applyFont="1" applyFill="1" applyBorder="1" applyAlignment="1">
      <alignment horizontal="center" vertical="center" wrapText="1"/>
    </xf>
    <xf numFmtId="0" fontId="8" fillId="5" borderId="15" xfId="0" applyFont="1" applyFill="1" applyBorder="1" applyAlignment="1">
      <alignment horizontal="center" vertical="center" wrapText="1"/>
    </xf>
    <xf numFmtId="0" fontId="3" fillId="0" borderId="5" xfId="0" applyFont="1" applyBorder="1" applyAlignment="1" applyProtection="1">
      <alignment horizontal="left" vertical="center"/>
      <protection hidden="1"/>
    </xf>
    <xf numFmtId="0" fontId="3" fillId="0" borderId="6" xfId="0" applyFont="1" applyBorder="1" applyAlignment="1" applyProtection="1">
      <alignment horizontal="left" vertical="center"/>
      <protection hidden="1"/>
    </xf>
    <xf numFmtId="0" fontId="3" fillId="0" borderId="7" xfId="0" applyFont="1" applyBorder="1" applyAlignment="1" applyProtection="1">
      <alignment horizontal="left" vertical="center"/>
      <protection hidden="1"/>
    </xf>
    <xf numFmtId="0" fontId="1" fillId="0" borderId="2" xfId="0" applyFont="1" applyBorder="1" applyAlignment="1" applyProtection="1">
      <alignment horizontal="left" vertical="center"/>
      <protection hidden="1"/>
    </xf>
    <xf numFmtId="0" fontId="1" fillId="0" borderId="3" xfId="0" applyFont="1" applyBorder="1" applyAlignment="1" applyProtection="1">
      <alignment horizontal="left" vertical="center"/>
      <protection hidden="1"/>
    </xf>
    <xf numFmtId="0" fontId="1" fillId="0" borderId="4" xfId="0" applyFont="1" applyBorder="1" applyAlignment="1" applyProtection="1">
      <alignment horizontal="left" vertical="center"/>
      <protection hidden="1"/>
    </xf>
    <xf numFmtId="0" fontId="3" fillId="0" borderId="8" xfId="0" applyFont="1" applyBorder="1" applyAlignment="1" applyProtection="1">
      <alignment horizontal="left" vertical="center"/>
      <protection hidden="1"/>
    </xf>
    <xf numFmtId="0" fontId="3" fillId="0" borderId="9" xfId="0" applyFont="1" applyBorder="1" applyAlignment="1" applyProtection="1">
      <alignment horizontal="left" vertical="center"/>
      <protection hidden="1"/>
    </xf>
    <xf numFmtId="0" fontId="3" fillId="0" borderId="10" xfId="0" applyFont="1" applyBorder="1" applyAlignment="1" applyProtection="1">
      <alignment horizontal="left" vertical="center"/>
      <protection hidden="1"/>
    </xf>
  </cellXfs>
  <cellStyles count="1">
    <cellStyle name="Normální" xfId="0" builtinId="0"/>
  </cellStyles>
  <dxfs count="0"/>
  <tableStyles count="0" defaultTableStyle="TableStyleMedium9"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zoomScaleNormal="100" zoomScaleSheetLayoutView="100" workbookViewId="0">
      <pane ySplit="9" topLeftCell="A10" activePane="bottomLeft" state="frozen"/>
      <selection pane="bottomLeft" activeCell="A15" sqref="A15"/>
    </sheetView>
  </sheetViews>
  <sheetFormatPr defaultColWidth="9.140625" defaultRowHeight="12" x14ac:dyDescent="0.2"/>
  <cols>
    <col min="1" max="1" width="7.42578125" style="1" bestFit="1" customWidth="1"/>
    <col min="2" max="2" width="23.7109375" style="1" customWidth="1"/>
    <col min="3" max="4" width="31.42578125" style="1" customWidth="1"/>
    <col min="5" max="5" width="6.7109375" style="1" customWidth="1"/>
    <col min="6" max="11" width="10.7109375" style="1" customWidth="1"/>
    <col min="12" max="13" width="9.140625" style="1"/>
    <col min="14" max="14" width="10.7109375" style="1" bestFit="1" customWidth="1"/>
    <col min="15" max="16384" width="9.140625" style="1"/>
  </cols>
  <sheetData>
    <row r="1" spans="1:14" ht="15.75" x14ac:dyDescent="0.25">
      <c r="A1" s="55" t="s">
        <v>49</v>
      </c>
      <c r="B1" s="56"/>
      <c r="C1" s="56"/>
      <c r="D1" s="56"/>
      <c r="E1" s="56"/>
      <c r="F1" s="56"/>
      <c r="G1" s="56"/>
      <c r="H1" s="56"/>
      <c r="I1" s="56"/>
      <c r="J1" s="56"/>
      <c r="K1" s="56"/>
    </row>
    <row r="2" spans="1:14" ht="16.5" thickBot="1" x14ac:dyDescent="0.25">
      <c r="A2" s="57" t="s">
        <v>13</v>
      </c>
      <c r="B2" s="58"/>
      <c r="C2" s="58"/>
      <c r="D2" s="58"/>
      <c r="E2" s="58"/>
      <c r="F2" s="58"/>
      <c r="G2" s="58"/>
      <c r="H2" s="58"/>
      <c r="I2" s="58"/>
      <c r="J2" s="58"/>
      <c r="K2" s="58"/>
    </row>
    <row r="3" spans="1:14" ht="15.75" x14ac:dyDescent="0.2">
      <c r="A3" s="59" t="s">
        <v>18</v>
      </c>
      <c r="B3" s="60"/>
      <c r="C3" s="60"/>
      <c r="D3" s="60"/>
      <c r="E3" s="60"/>
      <c r="F3" s="60"/>
      <c r="G3" s="60"/>
      <c r="H3" s="60"/>
      <c r="I3" s="60"/>
      <c r="J3" s="60"/>
      <c r="K3" s="61"/>
    </row>
    <row r="4" spans="1:14" x14ac:dyDescent="0.2">
      <c r="A4" s="34" t="s">
        <v>16</v>
      </c>
      <c r="B4" s="35"/>
      <c r="C4" s="40" t="s">
        <v>44</v>
      </c>
      <c r="D4" s="40"/>
      <c r="E4" s="40"/>
      <c r="F4" s="40"/>
      <c r="G4" s="40"/>
      <c r="H4" s="40"/>
      <c r="I4" s="40"/>
      <c r="J4" s="40"/>
      <c r="K4" s="41"/>
    </row>
    <row r="5" spans="1:14" x14ac:dyDescent="0.2">
      <c r="A5" s="36" t="s">
        <v>14</v>
      </c>
      <c r="B5" s="37"/>
      <c r="C5" s="42" t="s">
        <v>44</v>
      </c>
      <c r="D5" s="42"/>
      <c r="E5" s="42"/>
      <c r="F5" s="42"/>
      <c r="G5" s="42"/>
      <c r="H5" s="42"/>
      <c r="I5" s="42"/>
      <c r="J5" s="42"/>
      <c r="K5" s="43"/>
    </row>
    <row r="6" spans="1:14" x14ac:dyDescent="0.2">
      <c r="A6" s="36" t="s">
        <v>17</v>
      </c>
      <c r="B6" s="37"/>
      <c r="C6" s="42" t="s">
        <v>44</v>
      </c>
      <c r="D6" s="42"/>
      <c r="E6" s="42"/>
      <c r="F6" s="42"/>
      <c r="G6" s="42"/>
      <c r="H6" s="42"/>
      <c r="I6" s="42"/>
      <c r="J6" s="42"/>
      <c r="K6" s="43"/>
    </row>
    <row r="7" spans="1:14" ht="12.75" thickBot="1" x14ac:dyDescent="0.25">
      <c r="A7" s="38" t="s">
        <v>15</v>
      </c>
      <c r="B7" s="39"/>
      <c r="C7" s="44" t="s">
        <v>44</v>
      </c>
      <c r="D7" s="44"/>
      <c r="E7" s="44"/>
      <c r="F7" s="44"/>
      <c r="G7" s="44"/>
      <c r="H7" s="44"/>
      <c r="I7" s="44"/>
      <c r="J7" s="44"/>
      <c r="K7" s="45"/>
    </row>
    <row r="8" spans="1:14" ht="35.25" customHeight="1" thickBot="1" x14ac:dyDescent="0.25">
      <c r="A8" s="53" t="s">
        <v>0</v>
      </c>
      <c r="B8" s="51" t="s">
        <v>1</v>
      </c>
      <c r="C8" s="51" t="s">
        <v>2</v>
      </c>
      <c r="D8" s="51" t="s">
        <v>43</v>
      </c>
      <c r="E8" s="46" t="s">
        <v>3</v>
      </c>
      <c r="F8" s="64" t="s">
        <v>10</v>
      </c>
      <c r="G8" s="65"/>
      <c r="H8" s="66"/>
      <c r="I8" s="51" t="s">
        <v>73</v>
      </c>
      <c r="J8" s="64" t="s">
        <v>77</v>
      </c>
      <c r="K8" s="67"/>
    </row>
    <row r="9" spans="1:14" ht="40.5" customHeight="1" thickBot="1" x14ac:dyDescent="0.25">
      <c r="A9" s="54"/>
      <c r="B9" s="52"/>
      <c r="C9" s="52"/>
      <c r="D9" s="52"/>
      <c r="E9" s="47"/>
      <c r="F9" s="15" t="s">
        <v>8</v>
      </c>
      <c r="G9" s="15" t="s">
        <v>11</v>
      </c>
      <c r="H9" s="15" t="s">
        <v>9</v>
      </c>
      <c r="I9" s="52"/>
      <c r="J9" s="15" t="s">
        <v>8</v>
      </c>
      <c r="K9" s="16" t="s">
        <v>9</v>
      </c>
    </row>
    <row r="10" spans="1:14" ht="24.95" customHeight="1" x14ac:dyDescent="0.2">
      <c r="A10" s="17" t="s">
        <v>4</v>
      </c>
      <c r="B10" s="72" t="s">
        <v>28</v>
      </c>
      <c r="C10" s="72"/>
      <c r="D10" s="72"/>
      <c r="E10" s="72"/>
      <c r="F10" s="72"/>
      <c r="G10" s="72"/>
      <c r="H10" s="72"/>
      <c r="I10" s="72"/>
      <c r="J10" s="72"/>
      <c r="K10" s="73"/>
    </row>
    <row r="11" spans="1:14" ht="45" x14ac:dyDescent="0.2">
      <c r="A11" s="68" t="s">
        <v>29</v>
      </c>
      <c r="B11" s="70" t="s">
        <v>19</v>
      </c>
      <c r="C11" s="20" t="s">
        <v>54</v>
      </c>
      <c r="D11" s="24"/>
      <c r="E11" s="2" t="s">
        <v>20</v>
      </c>
      <c r="F11" s="9">
        <v>0</v>
      </c>
      <c r="G11" s="23">
        <v>0.21</v>
      </c>
      <c r="H11" s="8">
        <f>F11+(F11*G11)</f>
        <v>0</v>
      </c>
      <c r="I11" s="3">
        <v>140</v>
      </c>
      <c r="J11" s="8">
        <f>F11*I11</f>
        <v>0</v>
      </c>
      <c r="K11" s="11">
        <f>J11+(J11*G11)</f>
        <v>0</v>
      </c>
      <c r="L11" s="7"/>
      <c r="N11" s="7"/>
    </row>
    <row r="12" spans="1:14" ht="45" x14ac:dyDescent="0.2">
      <c r="A12" s="69"/>
      <c r="B12" s="71"/>
      <c r="C12" s="20" t="s">
        <v>55</v>
      </c>
      <c r="D12" s="25"/>
      <c r="E12" s="4" t="s">
        <v>20</v>
      </c>
      <c r="F12" s="10">
        <v>0</v>
      </c>
      <c r="G12" s="23">
        <v>0.21</v>
      </c>
      <c r="H12" s="8">
        <f>F12+(F12*G12)</f>
        <v>0</v>
      </c>
      <c r="I12" s="5">
        <v>40</v>
      </c>
      <c r="J12" s="8">
        <f>F12*I12</f>
        <v>0</v>
      </c>
      <c r="K12" s="11">
        <f>J12+(J12*G12)</f>
        <v>0</v>
      </c>
    </row>
    <row r="13" spans="1:14" ht="24.95" customHeight="1" x14ac:dyDescent="0.2">
      <c r="A13" s="19" t="s">
        <v>5</v>
      </c>
      <c r="B13" s="48" t="s">
        <v>30</v>
      </c>
      <c r="C13" s="49"/>
      <c r="D13" s="49"/>
      <c r="E13" s="49"/>
      <c r="F13" s="49"/>
      <c r="G13" s="49"/>
      <c r="H13" s="49"/>
      <c r="I13" s="49"/>
      <c r="J13" s="49"/>
      <c r="K13" s="50"/>
    </row>
    <row r="14" spans="1:14" ht="45" x14ac:dyDescent="0.2">
      <c r="A14" s="18" t="s">
        <v>31</v>
      </c>
      <c r="B14" s="14" t="s">
        <v>25</v>
      </c>
      <c r="C14" s="20" t="s">
        <v>58</v>
      </c>
      <c r="D14" s="25"/>
      <c r="E14" s="6" t="s">
        <v>7</v>
      </c>
      <c r="F14" s="10">
        <v>0</v>
      </c>
      <c r="G14" s="23">
        <v>0.21</v>
      </c>
      <c r="H14" s="29">
        <f>F14+(F14*G14)</f>
        <v>0</v>
      </c>
      <c r="I14" s="5">
        <v>60</v>
      </c>
      <c r="J14" s="8">
        <f>F14*I14</f>
        <v>0</v>
      </c>
      <c r="K14" s="11">
        <f>J14+(J14*G14)</f>
        <v>0</v>
      </c>
    </row>
    <row r="15" spans="1:14" ht="45" x14ac:dyDescent="0.2">
      <c r="A15" s="18" t="s">
        <v>32</v>
      </c>
      <c r="B15" s="14" t="s">
        <v>26</v>
      </c>
      <c r="C15" s="20" t="s">
        <v>59</v>
      </c>
      <c r="D15" s="25"/>
      <c r="E15" s="6" t="s">
        <v>7</v>
      </c>
      <c r="F15" s="10">
        <v>0</v>
      </c>
      <c r="G15" s="23">
        <v>0.21</v>
      </c>
      <c r="H15" s="29">
        <f t="shared" ref="H15:H18" si="0">F15+(F15*G15)</f>
        <v>0</v>
      </c>
      <c r="I15" s="5">
        <v>300</v>
      </c>
      <c r="J15" s="8">
        <f t="shared" ref="J15:J18" si="1">F15*I15</f>
        <v>0</v>
      </c>
      <c r="K15" s="11">
        <f t="shared" ref="K15:K18" si="2">J15+(J15*G15)</f>
        <v>0</v>
      </c>
    </row>
    <row r="16" spans="1:14" ht="45" x14ac:dyDescent="0.2">
      <c r="A16" s="18" t="s">
        <v>51</v>
      </c>
      <c r="B16" s="14" t="s">
        <v>50</v>
      </c>
      <c r="C16" s="20" t="s">
        <v>59</v>
      </c>
      <c r="D16" s="25"/>
      <c r="E16" s="6" t="s">
        <v>7</v>
      </c>
      <c r="F16" s="10">
        <v>0</v>
      </c>
      <c r="G16" s="23">
        <v>0.21</v>
      </c>
      <c r="H16" s="29">
        <f t="shared" si="0"/>
        <v>0</v>
      </c>
      <c r="I16" s="5">
        <v>160</v>
      </c>
      <c r="J16" s="8">
        <f t="shared" si="1"/>
        <v>0</v>
      </c>
      <c r="K16" s="11">
        <f t="shared" si="2"/>
        <v>0</v>
      </c>
    </row>
    <row r="17" spans="1:11" ht="78.75" x14ac:dyDescent="0.2">
      <c r="A17" s="18" t="s">
        <v>33</v>
      </c>
      <c r="B17" s="14" t="s">
        <v>27</v>
      </c>
      <c r="C17" s="20" t="s">
        <v>60</v>
      </c>
      <c r="D17" s="25"/>
      <c r="E17" s="6" t="s">
        <v>7</v>
      </c>
      <c r="F17" s="10">
        <v>0</v>
      </c>
      <c r="G17" s="23">
        <v>0.21</v>
      </c>
      <c r="H17" s="29">
        <f t="shared" si="0"/>
        <v>0</v>
      </c>
      <c r="I17" s="5">
        <v>240</v>
      </c>
      <c r="J17" s="8">
        <f t="shared" si="1"/>
        <v>0</v>
      </c>
      <c r="K17" s="11">
        <f t="shared" si="2"/>
        <v>0</v>
      </c>
    </row>
    <row r="18" spans="1:11" ht="67.5" x14ac:dyDescent="0.2">
      <c r="A18" s="18" t="s">
        <v>61</v>
      </c>
      <c r="B18" s="26" t="s">
        <v>62</v>
      </c>
      <c r="C18" s="20" t="s">
        <v>63</v>
      </c>
      <c r="D18" s="27"/>
      <c r="E18" s="6" t="s">
        <v>7</v>
      </c>
      <c r="F18" s="10">
        <v>0</v>
      </c>
      <c r="G18" s="28">
        <v>0.21</v>
      </c>
      <c r="H18" s="29">
        <f t="shared" si="0"/>
        <v>0</v>
      </c>
      <c r="I18" s="5">
        <v>120</v>
      </c>
      <c r="J18" s="8">
        <f t="shared" si="1"/>
        <v>0</v>
      </c>
      <c r="K18" s="11">
        <f t="shared" si="2"/>
        <v>0</v>
      </c>
    </row>
    <row r="19" spans="1:11" ht="24.95" customHeight="1" x14ac:dyDescent="0.2">
      <c r="A19" s="19" t="s">
        <v>6</v>
      </c>
      <c r="B19" s="48" t="s">
        <v>34</v>
      </c>
      <c r="C19" s="49"/>
      <c r="D19" s="49"/>
      <c r="E19" s="49"/>
      <c r="F19" s="49"/>
      <c r="G19" s="49"/>
      <c r="H19" s="49"/>
      <c r="I19" s="49"/>
      <c r="J19" s="49"/>
      <c r="K19" s="50"/>
    </row>
    <row r="20" spans="1:11" ht="90" x14ac:dyDescent="0.2">
      <c r="A20" s="18" t="s">
        <v>35</v>
      </c>
      <c r="B20" s="12" t="s">
        <v>52</v>
      </c>
      <c r="C20" s="20" t="s">
        <v>64</v>
      </c>
      <c r="D20" s="25"/>
      <c r="E20" s="4" t="s">
        <v>7</v>
      </c>
      <c r="F20" s="10">
        <v>0</v>
      </c>
      <c r="G20" s="22">
        <v>0.21</v>
      </c>
      <c r="H20" s="29">
        <f>F20+(F20*G20)</f>
        <v>0</v>
      </c>
      <c r="I20" s="5">
        <v>400</v>
      </c>
      <c r="J20" s="8">
        <f>F20*I20</f>
        <v>0</v>
      </c>
      <c r="K20" s="11">
        <f>J20+(J20*G20)</f>
        <v>0</v>
      </c>
    </row>
    <row r="21" spans="1:11" ht="101.25" x14ac:dyDescent="0.2">
      <c r="A21" s="18" t="s">
        <v>36</v>
      </c>
      <c r="B21" s="12" t="s">
        <v>57</v>
      </c>
      <c r="C21" s="20" t="s">
        <v>65</v>
      </c>
      <c r="D21" s="25"/>
      <c r="E21" s="4" t="s">
        <v>7</v>
      </c>
      <c r="F21" s="10">
        <v>0</v>
      </c>
      <c r="G21" s="22">
        <v>0.21</v>
      </c>
      <c r="H21" s="29">
        <f t="shared" ref="H21:H29" si="3">F21+(F21*G21)</f>
        <v>0</v>
      </c>
      <c r="I21" s="5">
        <v>100</v>
      </c>
      <c r="J21" s="8">
        <f t="shared" ref="J21:J29" si="4">F21*I21</f>
        <v>0</v>
      </c>
      <c r="K21" s="11">
        <f t="shared" ref="K21:K29" si="5">J21+(J21*G21)</f>
        <v>0</v>
      </c>
    </row>
    <row r="22" spans="1:11" ht="78.75" x14ac:dyDescent="0.2">
      <c r="A22" s="18" t="s">
        <v>37</v>
      </c>
      <c r="B22" s="12" t="s">
        <v>21</v>
      </c>
      <c r="C22" s="20" t="s">
        <v>66</v>
      </c>
      <c r="D22" s="25"/>
      <c r="E22" s="4" t="s">
        <v>7</v>
      </c>
      <c r="F22" s="10">
        <v>0</v>
      </c>
      <c r="G22" s="22">
        <v>0.21</v>
      </c>
      <c r="H22" s="29">
        <f t="shared" si="3"/>
        <v>0</v>
      </c>
      <c r="I22" s="5">
        <v>120</v>
      </c>
      <c r="J22" s="8">
        <f t="shared" si="4"/>
        <v>0</v>
      </c>
      <c r="K22" s="11">
        <f t="shared" si="5"/>
        <v>0</v>
      </c>
    </row>
    <row r="23" spans="1:11" ht="135" x14ac:dyDescent="0.2">
      <c r="A23" s="18" t="s">
        <v>38</v>
      </c>
      <c r="B23" s="13" t="s">
        <v>22</v>
      </c>
      <c r="C23" s="21" t="s">
        <v>68</v>
      </c>
      <c r="D23" s="25"/>
      <c r="E23" s="4" t="s">
        <v>7</v>
      </c>
      <c r="F23" s="10">
        <v>0</v>
      </c>
      <c r="G23" s="22">
        <v>0.21</v>
      </c>
      <c r="H23" s="29">
        <f t="shared" si="3"/>
        <v>0</v>
      </c>
      <c r="I23" s="5">
        <v>1200</v>
      </c>
      <c r="J23" s="8">
        <f t="shared" si="4"/>
        <v>0</v>
      </c>
      <c r="K23" s="11">
        <f t="shared" si="5"/>
        <v>0</v>
      </c>
    </row>
    <row r="24" spans="1:11" ht="112.5" x14ac:dyDescent="0.2">
      <c r="A24" s="18" t="s">
        <v>39</v>
      </c>
      <c r="B24" s="13" t="s">
        <v>23</v>
      </c>
      <c r="C24" s="21" t="s">
        <v>69</v>
      </c>
      <c r="D24" s="25"/>
      <c r="E24" s="4" t="s">
        <v>7</v>
      </c>
      <c r="F24" s="10">
        <v>0</v>
      </c>
      <c r="G24" s="22">
        <v>0.21</v>
      </c>
      <c r="H24" s="29">
        <f t="shared" si="3"/>
        <v>0</v>
      </c>
      <c r="I24" s="5">
        <v>160</v>
      </c>
      <c r="J24" s="8">
        <f t="shared" si="4"/>
        <v>0</v>
      </c>
      <c r="K24" s="11">
        <f t="shared" si="5"/>
        <v>0</v>
      </c>
    </row>
    <row r="25" spans="1:11" ht="123.75" x14ac:dyDescent="0.2">
      <c r="A25" s="18" t="s">
        <v>40</v>
      </c>
      <c r="B25" s="13" t="s">
        <v>24</v>
      </c>
      <c r="C25" s="21" t="s">
        <v>70</v>
      </c>
      <c r="D25" s="25"/>
      <c r="E25" s="4" t="s">
        <v>7</v>
      </c>
      <c r="F25" s="10">
        <v>0</v>
      </c>
      <c r="G25" s="22">
        <v>0.21</v>
      </c>
      <c r="H25" s="29">
        <f t="shared" si="3"/>
        <v>0</v>
      </c>
      <c r="I25" s="5">
        <v>300</v>
      </c>
      <c r="J25" s="8">
        <f t="shared" si="4"/>
        <v>0</v>
      </c>
      <c r="K25" s="11">
        <f t="shared" si="5"/>
        <v>0</v>
      </c>
    </row>
    <row r="26" spans="1:11" ht="45" x14ac:dyDescent="0.2">
      <c r="A26" s="18" t="s">
        <v>41</v>
      </c>
      <c r="B26" s="13" t="s">
        <v>45</v>
      </c>
      <c r="C26" s="21" t="s">
        <v>67</v>
      </c>
      <c r="D26" s="25"/>
      <c r="E26" s="4" t="s">
        <v>7</v>
      </c>
      <c r="F26" s="10">
        <v>0</v>
      </c>
      <c r="G26" s="22">
        <v>0.21</v>
      </c>
      <c r="H26" s="29">
        <f t="shared" si="3"/>
        <v>0</v>
      </c>
      <c r="I26" s="5">
        <v>600</v>
      </c>
      <c r="J26" s="8">
        <f t="shared" si="4"/>
        <v>0</v>
      </c>
      <c r="K26" s="11">
        <f t="shared" si="5"/>
        <v>0</v>
      </c>
    </row>
    <row r="27" spans="1:11" ht="45" x14ac:dyDescent="0.2">
      <c r="A27" s="18" t="s">
        <v>42</v>
      </c>
      <c r="B27" s="13" t="s">
        <v>46</v>
      </c>
      <c r="C27" s="21" t="s">
        <v>67</v>
      </c>
      <c r="D27" s="25"/>
      <c r="E27" s="4" t="s">
        <v>7</v>
      </c>
      <c r="F27" s="10">
        <v>0</v>
      </c>
      <c r="G27" s="22">
        <v>0.21</v>
      </c>
      <c r="H27" s="29">
        <f t="shared" si="3"/>
        <v>0</v>
      </c>
      <c r="I27" s="5">
        <v>440</v>
      </c>
      <c r="J27" s="8">
        <f t="shared" si="4"/>
        <v>0</v>
      </c>
      <c r="K27" s="11">
        <f t="shared" si="5"/>
        <v>0</v>
      </c>
    </row>
    <row r="28" spans="1:11" ht="101.25" x14ac:dyDescent="0.2">
      <c r="A28" s="18" t="s">
        <v>47</v>
      </c>
      <c r="B28" s="13" t="s">
        <v>53</v>
      </c>
      <c r="C28" s="20" t="s">
        <v>71</v>
      </c>
      <c r="D28" s="25"/>
      <c r="E28" s="4" t="s">
        <v>7</v>
      </c>
      <c r="F28" s="10">
        <v>0</v>
      </c>
      <c r="G28" s="22">
        <v>0.21</v>
      </c>
      <c r="H28" s="29">
        <f t="shared" si="3"/>
        <v>0</v>
      </c>
      <c r="I28" s="5">
        <v>120</v>
      </c>
      <c r="J28" s="8">
        <f t="shared" si="4"/>
        <v>0</v>
      </c>
      <c r="K28" s="11">
        <f t="shared" si="5"/>
        <v>0</v>
      </c>
    </row>
    <row r="29" spans="1:11" ht="113.25" thickBot="1" x14ac:dyDescent="0.25">
      <c r="A29" s="18" t="s">
        <v>48</v>
      </c>
      <c r="B29" s="13" t="s">
        <v>56</v>
      </c>
      <c r="C29" s="21" t="s">
        <v>72</v>
      </c>
      <c r="D29" s="25"/>
      <c r="E29" s="4" t="s">
        <v>7</v>
      </c>
      <c r="F29" s="10">
        <v>0</v>
      </c>
      <c r="G29" s="22">
        <v>0.21</v>
      </c>
      <c r="H29" s="29">
        <f t="shared" si="3"/>
        <v>0</v>
      </c>
      <c r="I29" s="5">
        <v>40</v>
      </c>
      <c r="J29" s="8">
        <f t="shared" si="4"/>
        <v>0</v>
      </c>
      <c r="K29" s="11">
        <f t="shared" si="5"/>
        <v>0</v>
      </c>
    </row>
    <row r="30" spans="1:11" ht="15.75" x14ac:dyDescent="0.2">
      <c r="A30" s="79" t="s">
        <v>74</v>
      </c>
      <c r="B30" s="80"/>
      <c r="C30" s="80"/>
      <c r="D30" s="80"/>
      <c r="E30" s="80"/>
      <c r="F30" s="80"/>
      <c r="G30" s="80"/>
      <c r="H30" s="80"/>
      <c r="I30" s="81"/>
      <c r="J30" s="30">
        <f>SUM(J11:J29)</f>
        <v>0</v>
      </c>
      <c r="K30" s="31"/>
    </row>
    <row r="31" spans="1:11" ht="15.75" x14ac:dyDescent="0.2">
      <c r="A31" s="76" t="s">
        <v>76</v>
      </c>
      <c r="B31" s="77"/>
      <c r="C31" s="77"/>
      <c r="D31" s="77"/>
      <c r="E31" s="77"/>
      <c r="F31" s="77"/>
      <c r="G31" s="77"/>
      <c r="H31" s="77"/>
      <c r="I31" s="78"/>
      <c r="J31" s="32">
        <f>J32-J30</f>
        <v>0</v>
      </c>
      <c r="K31" s="33"/>
    </row>
    <row r="32" spans="1:11" ht="16.5" thickBot="1" x14ac:dyDescent="0.25">
      <c r="A32" s="82" t="s">
        <v>75</v>
      </c>
      <c r="B32" s="83"/>
      <c r="C32" s="83"/>
      <c r="D32" s="83"/>
      <c r="E32" s="83"/>
      <c r="F32" s="83"/>
      <c r="G32" s="83"/>
      <c r="H32" s="83"/>
      <c r="I32" s="84"/>
      <c r="J32" s="74">
        <f>SUM(K11:K29)</f>
        <v>0</v>
      </c>
      <c r="K32" s="75"/>
    </row>
    <row r="33" spans="1:11" ht="9.75" customHeight="1" x14ac:dyDescent="0.2">
      <c r="A33" s="63"/>
      <c r="B33" s="63"/>
      <c r="C33" s="63"/>
      <c r="D33" s="63"/>
      <c r="E33" s="63"/>
      <c r="F33" s="63"/>
      <c r="G33" s="63"/>
      <c r="H33" s="63"/>
      <c r="I33" s="63"/>
      <c r="J33" s="63"/>
      <c r="K33" s="63"/>
    </row>
    <row r="34" spans="1:11" ht="98.25" customHeight="1" x14ac:dyDescent="0.2">
      <c r="A34" s="62" t="s">
        <v>12</v>
      </c>
      <c r="B34" s="62"/>
      <c r="C34" s="62"/>
      <c r="D34" s="62"/>
      <c r="E34" s="62"/>
      <c r="F34" s="62"/>
      <c r="G34" s="62"/>
      <c r="H34" s="62"/>
      <c r="I34" s="62"/>
      <c r="J34" s="62"/>
      <c r="K34" s="62"/>
    </row>
  </sheetData>
  <protectedRanges>
    <protectedRange sqref="F11:G29" name="Oblast2"/>
    <protectedRange sqref="C4:K7" name="Oblast1"/>
  </protectedRanges>
  <mergeCells count="32">
    <mergeCell ref="A1:K1"/>
    <mergeCell ref="A2:K2"/>
    <mergeCell ref="A3:K3"/>
    <mergeCell ref="A34:K34"/>
    <mergeCell ref="A33:K33"/>
    <mergeCell ref="F8:H8"/>
    <mergeCell ref="I8:I9"/>
    <mergeCell ref="J8:K8"/>
    <mergeCell ref="A11:A12"/>
    <mergeCell ref="B11:B12"/>
    <mergeCell ref="B10:K10"/>
    <mergeCell ref="B19:K19"/>
    <mergeCell ref="J32:K32"/>
    <mergeCell ref="A31:I31"/>
    <mergeCell ref="A30:I30"/>
    <mergeCell ref="A32:I32"/>
    <mergeCell ref="J30:K30"/>
    <mergeCell ref="J31:K31"/>
    <mergeCell ref="A4:B4"/>
    <mergeCell ref="A5:B5"/>
    <mergeCell ref="A6:B6"/>
    <mergeCell ref="A7:B7"/>
    <mergeCell ref="C4:K4"/>
    <mergeCell ref="C5:K5"/>
    <mergeCell ref="C6:K6"/>
    <mergeCell ref="C7:K7"/>
    <mergeCell ref="E8:E9"/>
    <mergeCell ref="B13:K13"/>
    <mergeCell ref="D8:D9"/>
    <mergeCell ref="A8:A9"/>
    <mergeCell ref="B8:B9"/>
    <mergeCell ref="C8:C9"/>
  </mergeCells>
  <pageMargins left="0.39370078740157483" right="0.39370078740157483" top="0.59055118110236227" bottom="0.59055118110236227" header="0.31496062992125984" footer="0.31496062992125984"/>
  <pageSetup paperSize="9" scale="57" fitToWidth="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Spotřební koš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pravnik2019@outlook.cz</dc:creator>
  <cp:lastModifiedBy>Mgr. Zdenek Tomas</cp:lastModifiedBy>
  <cp:lastPrinted>2020-10-07T07:53:09Z</cp:lastPrinted>
  <dcterms:created xsi:type="dcterms:W3CDTF">2020-04-29T12:47:53Z</dcterms:created>
  <dcterms:modified xsi:type="dcterms:W3CDTF">2026-02-17T02:52:07Z</dcterms:modified>
</cp:coreProperties>
</file>