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ůj disk\Dokumentace\akce_2025\Obnova IT techniky\"/>
    </mc:Choice>
  </mc:AlternateContent>
  <xr:revisionPtr revIDLastSave="0" documentId="8_{8A71BF7A-F911-408E-86DD-18E840BB693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5" r:id="rId1"/>
  </sheets>
  <definedNames>
    <definedName name="_xlnm._FilterDatabase" localSheetId="0" hidden="1">'položkový rozpočet'!$A$7:$I$7</definedName>
  </definedNames>
  <calcPr calcId="191029"/>
</workbook>
</file>

<file path=xl/calcChain.xml><?xml version="1.0" encoding="utf-8"?>
<calcChain xmlns="http://schemas.openxmlformats.org/spreadsheetml/2006/main">
  <c r="H12" i="5" l="1"/>
  <c r="G15" i="5" l="1"/>
  <c r="I15" i="5" s="1"/>
  <c r="H15" i="5"/>
  <c r="G10" i="5"/>
  <c r="H10" i="5"/>
  <c r="I10" i="5"/>
  <c r="G11" i="5"/>
  <c r="I11" i="5" s="1"/>
  <c r="H11" i="5"/>
  <c r="G12" i="5"/>
  <c r="I12" i="5" s="1"/>
  <c r="G13" i="5"/>
  <c r="I13" i="5" s="1"/>
  <c r="H13" i="5"/>
  <c r="G14" i="5"/>
  <c r="I14" i="5" s="1"/>
  <c r="H14" i="5"/>
  <c r="G8" i="5"/>
  <c r="I8" i="5" s="1"/>
  <c r="H8" i="5"/>
  <c r="G9" i="5"/>
  <c r="I9" i="5" s="1"/>
  <c r="H9" i="5"/>
  <c r="B16" i="5" l="1"/>
  <c r="E16" i="5"/>
</calcChain>
</file>

<file path=xl/sharedStrings.xml><?xml version="1.0" encoding="utf-8"?>
<sst xmlns="http://schemas.openxmlformats.org/spreadsheetml/2006/main" count="35" uniqueCount="35">
  <si>
    <t>Název</t>
  </si>
  <si>
    <t>Datum</t>
  </si>
  <si>
    <t>Minimální parametry</t>
  </si>
  <si>
    <t>Celková cena bez DPH</t>
  </si>
  <si>
    <t>Celková cena s DPH</t>
  </si>
  <si>
    <t>Zadavatel:</t>
  </si>
  <si>
    <t xml:space="preserve"> Jednotková cena bez DPH</t>
  </si>
  <si>
    <t>Jednotková cena s DPH</t>
  </si>
  <si>
    <t>Celková cena   s DPH</t>
  </si>
  <si>
    <t>Nabízené parametry, typové označení produktu</t>
  </si>
  <si>
    <t>Celková cena 
bez DPH</t>
  </si>
  <si>
    <t>Záruka v měsících</t>
  </si>
  <si>
    <t xml:space="preserve">Množství </t>
  </si>
  <si>
    <t>Monitor</t>
  </si>
  <si>
    <t>razítko a podpis</t>
  </si>
  <si>
    <t>Switch</t>
  </si>
  <si>
    <t>Příloha č. 3 Specifikace výběrového řízení</t>
  </si>
  <si>
    <t>Procházkova 303, 541 01 Trutnov</t>
  </si>
  <si>
    <t>IČ: 13582968</t>
  </si>
  <si>
    <t>Projektor</t>
  </si>
  <si>
    <t>Položkový rozpočet se specifikací dodávky - veřejná zakázka "Obnova IT techniky"</t>
  </si>
  <si>
    <t>Vyšší odborná škola zdravotnická, Střední zdravotnická škola a Obchodní akademie, Trutnov</t>
  </si>
  <si>
    <t>PC</t>
  </si>
  <si>
    <t>• Procesor o výkonu min. 13 000 bodů dle https://www.cpubenchmark.net/cpu_list.php
• Min. 16 GB RAM DDR5
• Min. 512 GB SSD PCIe NVMe
• Porty a výbava: min. 4x digitální výstup (Displayport / HDMI), 1x USB-C, 5x USB 3.2, 1x kombinovaný konektor sluchátek/mikrofonu, 1x RJ45/Lan konektor, interní reproduktor
• Příslušenství: CZ USB klávesnice a USB myš, napájecí adaptér 120W, robustní kovový držák do nohy níže uvedeného monitoru
• Provedení skříně: mini PC, rozměry max 18 x 18 x 4cm
• Operační systém s možností připojení do domény v nejnovější verzi a české lokalizaci, nová nepoužitá licence určená pro školství
• Základní záruka výrobce min. 3 roky NBD onsite s opravou následující pracovní den</t>
  </si>
  <si>
    <t>• Displej o velikosti min. 23.8“
• Typ panelu IPS s rozlišením 1920 x 1080
• Pozorovací úhel: 178° vodorovně, 178° svisle
• Statický kontrast 1500:1, dynamický 10 000 000:1
• Připojení: 1x HDMI a 1x Displayport, 4x USB 3.2
• Výbava monitoru: PIVOT, výškově stavitelný stojan s rozsahem min. 15cm, náklon + otočení, VESA 100 x 100
• Příslušenství: kabely Displayport, HDMI a USB budou součástí dodávky
• Základní záruka výrobce min. 3 roky NBD onsite s opravou do druhého dne</t>
  </si>
  <si>
    <t>Notebook vč. příslušenství</t>
  </si>
  <si>
    <t>• Full HD displej min. 16" s rozlišením min. 1920 x 1200, matný IPS, LED podsvícení
• Procesor o výkonu min. 16 000 bodů dle https://www.cpubenchmark.net/cpu_list.php
• Min. 16 GB DDR4 3200MHz, druhý volný slot pro rozšíření
• Min. 512 GB SSD PCIe NVMe
• Výbava: Touchpad, WiFi 6E, Bluetooth 5.3, Gigabit LAN, integrovaná webkamera, integrované repro, čtečka otisku prstu, napájecí adaptér
• Porty: 1x HDMI 2.1, 1x RJ45, 2x USB-C 3.2 (podpora DisplayPort a napájení notebooku), 2x USB 3.2 Gen1, 1x audio 3.5 mm
• Plnohodnotná klávesnice s numerickou částí, podsvícená, odolná proti polití
• Zpracování notebooku: kombinace kovu (víko a rám klávesnice) a tvrzeného plastu
• Operační systém s možností připojení do domény v nejnovější verzi a české lokalizaci, nová nepoužitá licence určená pro školství
• Hmotnost max. 1.8kg
• Součástí notebooku bude brašna odpovídající velikosti notebooku a bezdrátová myš
• Záruka min. 3 roky onsite s opravou následující pracovní den</t>
  </si>
  <si>
    <t>• Parametry přepínače:
• Typ: LAN Switch 24G portů 
• Velikost: 1U do Racku 19“
• Koncepce: L2+ Smart-managed
• Počet portů: 24 portů RJ-45 10/100/1000 Mb/s
• Počet SFP portů: 4 SFP+ porty
• Kapacita přepínání: 128 Gbps
• Datový tok: 95 milionů paketů za sekundu
• Velikost tabulky MAC adres: 16 000 záznamů
• Záruka min. 3 roky</t>
  </si>
  <si>
    <t>• Tříčipová technologie
• Minimální barevný a bílý světelný výstup 4100 ANSI Lumenů
• Rozlišení Full HD 1920 x 1080, poměr stran 16:9
• Kontrastní poměr minimálně 16 000:1
• Rozhraní: USB 2.0-A, USB 2.0 typ B (pouze servis), bezdrátová síť LAN IEEE 802.11a/b/g/n/ac (WiFi 5), HDMI vstup (2x), Miracast, audiovýstup, stereofonní konektor mini-jack
• Dálkové ovládání
• Minimální životnost lampy 5 500 hod. v normálním režimu a 12 000 hodin v režimu eco
• Základní záruka min. 3 roky</t>
  </si>
  <si>
    <t xml:space="preserve">Rack </t>
  </si>
  <si>
    <t>• Nástěnný rozvaděč 6U
• Hloubka rozvaděče 395mm
• Záruka min. 2 roky</t>
  </si>
  <si>
    <t>Ozvučení učebny</t>
  </si>
  <si>
    <t>• Reproduktory aktivní 2.0 o výkonu minimálně 60W, reproduktory musí mít frekvenční rozsah od 53 do 40000 Hz, Musí být 2pásmové
• Dálkový ovladač bude součástí balení
• Připojení: USB-B vstup pro připojení k PC, 1x analogový vstup RCA cinch, Bluetooth s podporou AAC, aptX a SBC, konektor pro připojení napájení, svorky pro propojení obou reprosoustav
• Součástí bude držák na stěnu s možností nastavení náklonu směrem na požadovaná místa
• Základní záruka výrobce min. 2 roky onsite</t>
  </si>
  <si>
    <t>Tablet + adapter a držák na zeď</t>
  </si>
  <si>
    <t xml:space="preserve">• Displej 11", 2,5K IPS
• Rozlišení 256x1600
• operační paměť 256 GB
• paměťová karta Micro SDXC s velikostí až 2048 GB
• Bezdrátová technologie Bluetooth, Glonass, GPS, WiFi 5G a víše  • SIM karta NanoSIM                                                                             • Konektor USB-C                                                                                               • Senzor G-Senzor, Světelný senzor                                                                     • fotoaparát přední 8 Mpx, zadní 5 Mpx                                                 • Kapacita baterie min. 7000 mAh                                                       • Nabíjecí adapter USB-C, min 60W                                                     • Držák na zeď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</si>
</sst>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5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7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Helvetica Neue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  <xf numFmtId="0" fontId="10" fillId="0" borderId="0"/>
    <xf numFmtId="0" fontId="3" fillId="2" borderId="0">
      <alignment horizontal="right" vertical="center"/>
    </xf>
    <xf numFmtId="0" fontId="3" fillId="2" borderId="0">
      <alignment horizontal="center" vertical="center"/>
    </xf>
    <xf numFmtId="0" fontId="3" fillId="2" borderId="0">
      <alignment horizontal="left" vertical="center"/>
    </xf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ill="1" applyBorder="1" applyAlignment="1" applyProtection="1"/>
    <xf numFmtId="0" fontId="12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6" borderId="0" xfId="0" applyFont="1" applyFill="1"/>
    <xf numFmtId="164" fontId="4" fillId="6" borderId="0" xfId="0" applyNumberFormat="1" applyFont="1" applyFill="1" applyAlignment="1">
      <alignment horizontal="center" vertical="center"/>
    </xf>
    <xf numFmtId="0" fontId="5" fillId="6" borderId="0" xfId="0" applyFont="1" applyFill="1"/>
    <xf numFmtId="0" fontId="9" fillId="6" borderId="6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7" xfId="0" applyFill="1" applyBorder="1"/>
    <xf numFmtId="0" fontId="4" fillId="6" borderId="8" xfId="0" applyFont="1" applyFill="1" applyBorder="1" applyAlignment="1">
      <alignment wrapText="1"/>
    </xf>
    <xf numFmtId="0" fontId="0" fillId="6" borderId="5" xfId="0" applyFill="1" applyBorder="1"/>
    <xf numFmtId="0" fontId="0" fillId="6" borderId="9" xfId="0" applyFill="1" applyBorder="1"/>
    <xf numFmtId="0" fontId="9" fillId="0" borderId="6" xfId="0" applyFont="1" applyBorder="1" applyAlignment="1">
      <alignment horizontal="center" wrapText="1"/>
    </xf>
    <xf numFmtId="0" fontId="12" fillId="0" borderId="3" xfId="0" applyFont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4" fillId="0" borderId="3" xfId="0" applyNumberFormat="1" applyFont="1" applyBorder="1" applyAlignment="1">
      <alignment horizontal="center" vertical="center"/>
    </xf>
    <xf numFmtId="0" fontId="0" fillId="6" borderId="0" xfId="0" applyFill="1"/>
    <xf numFmtId="0" fontId="0" fillId="6" borderId="7" xfId="0" applyFill="1" applyBorder="1"/>
  </cellXfs>
  <cellStyles count="8">
    <cellStyle name="Hypertextový odkaz" xfId="1" builtinId="8"/>
    <cellStyle name="Měna 2" xfId="2" xr:uid="{00000000-0005-0000-0000-000001000000}"/>
    <cellStyle name="Normální" xfId="0" builtinId="0"/>
    <cellStyle name="Normální 2" xfId="3" xr:uid="{00000000-0005-0000-0000-000003000000}"/>
    <cellStyle name="normální 2 2" xfId="4" xr:uid="{00000000-0005-0000-0000-000004000000}"/>
    <cellStyle name="S5M1" xfId="5" xr:uid="{00000000-0005-0000-0000-000005000000}"/>
    <cellStyle name="S6M1" xfId="6" xr:uid="{00000000-0005-0000-0000-000006000000}"/>
    <cellStyle name="S7M1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0" zoomScaleNormal="90" workbookViewId="0">
      <selection activeCell="F19" sqref="F19"/>
    </sheetView>
  </sheetViews>
  <sheetFormatPr defaultColWidth="9.28515625" defaultRowHeight="12.75"/>
  <cols>
    <col min="1" max="1" width="19.28515625" style="3" customWidth="1"/>
    <col min="2" max="2" width="52.28515625" style="2" customWidth="1"/>
    <col min="3" max="3" width="9.42578125" style="2" customWidth="1"/>
    <col min="4" max="4" width="53.7109375" style="2" customWidth="1"/>
    <col min="5" max="5" width="9.140625" style="2" customWidth="1"/>
    <col min="6" max="6" width="14" style="2" customWidth="1"/>
    <col min="7" max="7" width="14.42578125" style="2" bestFit="1" customWidth="1"/>
    <col min="8" max="8" width="14" style="2" customWidth="1"/>
    <col min="9" max="9" width="14.28515625" style="2" customWidth="1"/>
    <col min="10" max="16384" width="9.28515625" style="2"/>
  </cols>
  <sheetData>
    <row r="1" spans="1:10" ht="13.5" thickBot="1">
      <c r="D1" s="32" t="s">
        <v>16</v>
      </c>
      <c r="E1" s="32"/>
      <c r="F1" s="32"/>
      <c r="G1" s="32"/>
      <c r="H1" s="32"/>
      <c r="I1" s="32"/>
    </row>
    <row r="2" spans="1:10" ht="36.6" customHeight="1" thickBot="1">
      <c r="A2" s="29" t="s">
        <v>20</v>
      </c>
      <c r="B2" s="30"/>
      <c r="C2" s="30"/>
      <c r="D2" s="30"/>
      <c r="E2" s="30"/>
      <c r="F2" s="30"/>
      <c r="G2" s="30"/>
      <c r="H2" s="30"/>
      <c r="I2" s="31"/>
    </row>
    <row r="3" spans="1:10" ht="25.9" customHeight="1">
      <c r="A3" s="24" t="s">
        <v>5</v>
      </c>
      <c r="B3" s="34" t="s">
        <v>21</v>
      </c>
      <c r="C3" s="34"/>
      <c r="D3" s="34"/>
      <c r="E3" s="34"/>
      <c r="F3" s="34"/>
      <c r="G3" s="34"/>
      <c r="H3" s="34"/>
      <c r="I3" s="35"/>
    </row>
    <row r="4" spans="1:10" ht="25.9" customHeight="1">
      <c r="A4" s="18"/>
      <c r="B4" s="19" t="s">
        <v>17</v>
      </c>
      <c r="C4" s="19"/>
      <c r="D4" s="19"/>
      <c r="E4" s="19"/>
      <c r="F4" s="19"/>
      <c r="G4" s="19"/>
      <c r="H4" s="19"/>
      <c r="I4" s="20"/>
    </row>
    <row r="5" spans="1:10" ht="25.9" customHeight="1">
      <c r="A5" s="18"/>
      <c r="B5" s="19" t="s">
        <v>18</v>
      </c>
      <c r="C5" s="19"/>
      <c r="D5" s="19"/>
      <c r="E5" s="19"/>
      <c r="F5" s="19"/>
      <c r="G5" s="19"/>
      <c r="H5" s="19"/>
      <c r="I5" s="20"/>
    </row>
    <row r="6" spans="1:10" ht="11.25" customHeight="1">
      <c r="A6" s="21"/>
      <c r="B6" s="22"/>
      <c r="C6" s="22"/>
      <c r="D6" s="22"/>
      <c r="E6" s="22"/>
      <c r="F6" s="22"/>
      <c r="G6" s="22"/>
      <c r="H6" s="22"/>
      <c r="I6" s="23"/>
    </row>
    <row r="7" spans="1:10" s="1" customFormat="1" ht="50.25" customHeight="1">
      <c r="A7" s="5" t="s">
        <v>0</v>
      </c>
      <c r="B7" s="4" t="s">
        <v>2</v>
      </c>
      <c r="C7" s="5" t="s">
        <v>12</v>
      </c>
      <c r="D7" s="4" t="s">
        <v>9</v>
      </c>
      <c r="E7" s="5" t="s">
        <v>11</v>
      </c>
      <c r="F7" s="5" t="s">
        <v>6</v>
      </c>
      <c r="G7" s="5" t="s">
        <v>7</v>
      </c>
      <c r="H7" s="5" t="s">
        <v>3</v>
      </c>
      <c r="I7" s="5" t="s">
        <v>8</v>
      </c>
    </row>
    <row r="8" spans="1:10" ht="192">
      <c r="A8" s="26" t="s">
        <v>22</v>
      </c>
      <c r="B8" s="25" t="s">
        <v>23</v>
      </c>
      <c r="C8" s="7">
        <v>44</v>
      </c>
      <c r="D8" s="9"/>
      <c r="E8" s="6">
        <v>36</v>
      </c>
      <c r="F8" s="10"/>
      <c r="G8" s="10">
        <f t="shared" ref="G8:G15" si="0">F8*1.21</f>
        <v>0</v>
      </c>
      <c r="H8" s="10">
        <f t="shared" ref="H8:H10" si="1">C8*F8</f>
        <v>0</v>
      </c>
      <c r="I8" s="10">
        <f t="shared" ref="I8:I10" si="2">C8*G8</f>
        <v>0</v>
      </c>
      <c r="J8" s="1"/>
    </row>
    <row r="9" spans="1:10" ht="156.75">
      <c r="A9" s="26" t="s">
        <v>13</v>
      </c>
      <c r="B9" s="27" t="s">
        <v>24</v>
      </c>
      <c r="C9" s="7">
        <v>44</v>
      </c>
      <c r="D9" s="9"/>
      <c r="E9" s="6">
        <v>36</v>
      </c>
      <c r="F9" s="10"/>
      <c r="G9" s="10">
        <f t="shared" si="0"/>
        <v>0</v>
      </c>
      <c r="H9" s="10">
        <f t="shared" si="1"/>
        <v>0</v>
      </c>
      <c r="I9" s="10">
        <f t="shared" si="2"/>
        <v>0</v>
      </c>
      <c r="J9" s="1"/>
    </row>
    <row r="10" spans="1:10" ht="276">
      <c r="A10" s="26" t="s">
        <v>25</v>
      </c>
      <c r="B10" s="25" t="s">
        <v>26</v>
      </c>
      <c r="C10" s="7">
        <v>3</v>
      </c>
      <c r="D10" s="9"/>
      <c r="E10" s="6">
        <v>36</v>
      </c>
      <c r="F10" s="10"/>
      <c r="G10" s="10">
        <f t="shared" si="0"/>
        <v>0</v>
      </c>
      <c r="H10" s="10">
        <f t="shared" si="1"/>
        <v>0</v>
      </c>
      <c r="I10" s="10">
        <f t="shared" si="2"/>
        <v>0</v>
      </c>
      <c r="J10" s="1"/>
    </row>
    <row r="11" spans="1:10" ht="120">
      <c r="A11" s="26" t="s">
        <v>15</v>
      </c>
      <c r="B11" s="11" t="s">
        <v>27</v>
      </c>
      <c r="C11" s="7">
        <v>1</v>
      </c>
      <c r="D11" s="9"/>
      <c r="E11" s="6">
        <v>36</v>
      </c>
      <c r="F11" s="10"/>
      <c r="G11" s="10">
        <f t="shared" si="0"/>
        <v>0</v>
      </c>
      <c r="H11" s="10">
        <f t="shared" ref="H11:H14" si="3">C11*F11</f>
        <v>0</v>
      </c>
      <c r="I11" s="10">
        <f t="shared" ref="I11:I14" si="4">C11*G11</f>
        <v>0</v>
      </c>
      <c r="J11" s="1"/>
    </row>
    <row r="12" spans="1:10" ht="36">
      <c r="A12" s="26" t="s">
        <v>29</v>
      </c>
      <c r="B12" s="11" t="s">
        <v>30</v>
      </c>
      <c r="C12" s="7">
        <v>1</v>
      </c>
      <c r="D12" s="9"/>
      <c r="E12" s="6">
        <v>24</v>
      </c>
      <c r="F12" s="10"/>
      <c r="G12" s="10">
        <f t="shared" si="0"/>
        <v>0</v>
      </c>
      <c r="H12" s="10">
        <f t="shared" ref="H12" si="5">C12*F12</f>
        <v>0</v>
      </c>
      <c r="I12" s="10">
        <f t="shared" ref="I12" si="6">C12*G12</f>
        <v>0</v>
      </c>
      <c r="J12" s="1"/>
    </row>
    <row r="13" spans="1:10" ht="185.25">
      <c r="A13" s="26" t="s">
        <v>19</v>
      </c>
      <c r="B13" s="27" t="s">
        <v>28</v>
      </c>
      <c r="C13" s="7">
        <v>4</v>
      </c>
      <c r="D13" s="9"/>
      <c r="E13" s="6">
        <v>36</v>
      </c>
      <c r="F13" s="10"/>
      <c r="G13" s="10">
        <f t="shared" si="0"/>
        <v>0</v>
      </c>
      <c r="H13" s="10">
        <f t="shared" si="3"/>
        <v>0</v>
      </c>
      <c r="I13" s="10">
        <f t="shared" si="4"/>
        <v>0</v>
      </c>
      <c r="J13" s="1"/>
    </row>
    <row r="14" spans="1:10" ht="120">
      <c r="A14" s="26" t="s">
        <v>31</v>
      </c>
      <c r="B14" s="25" t="s">
        <v>32</v>
      </c>
      <c r="C14" s="7">
        <v>4</v>
      </c>
      <c r="D14" s="9"/>
      <c r="E14" s="6">
        <v>24</v>
      </c>
      <c r="F14" s="10"/>
      <c r="G14" s="10">
        <f t="shared" si="0"/>
        <v>0</v>
      </c>
      <c r="H14" s="10">
        <f t="shared" si="3"/>
        <v>0</v>
      </c>
      <c r="I14" s="10">
        <f t="shared" si="4"/>
        <v>0</v>
      </c>
      <c r="J14" s="1"/>
    </row>
    <row r="15" spans="1:10" ht="162.75" customHeight="1">
      <c r="A15" s="26" t="s">
        <v>33</v>
      </c>
      <c r="B15" s="25" t="s">
        <v>34</v>
      </c>
      <c r="C15" s="7">
        <v>6</v>
      </c>
      <c r="D15" s="9"/>
      <c r="E15" s="6">
        <v>24</v>
      </c>
      <c r="F15" s="10"/>
      <c r="G15" s="10">
        <f t="shared" si="0"/>
        <v>0</v>
      </c>
      <c r="H15" s="10">
        <f t="shared" ref="H15" si="7">C15*F15</f>
        <v>0</v>
      </c>
      <c r="I15" s="10">
        <f t="shared" ref="I15" si="8">C15*G15</f>
        <v>0</v>
      </c>
      <c r="J15" s="1"/>
    </row>
    <row r="16" spans="1:10" s="1" customFormat="1" ht="31.9" customHeight="1">
      <c r="A16" s="5" t="s">
        <v>10</v>
      </c>
      <c r="B16" s="33">
        <f>SUM(H8:H15)</f>
        <v>0</v>
      </c>
      <c r="C16" s="33"/>
      <c r="D16" s="5" t="s">
        <v>4</v>
      </c>
      <c r="E16" s="33">
        <f>SUM(I8:I15)</f>
        <v>0</v>
      </c>
      <c r="F16" s="33"/>
      <c r="G16" s="33"/>
      <c r="H16" s="33"/>
      <c r="I16" s="33"/>
    </row>
    <row r="17" spans="1:9" s="1" customFormat="1" ht="46.15" customHeight="1">
      <c r="A17" s="13" t="s">
        <v>1</v>
      </c>
      <c r="B17" s="14"/>
      <c r="C17" s="15"/>
      <c r="D17" s="15"/>
      <c r="E17" s="15"/>
      <c r="F17" s="15"/>
      <c r="G17" s="15"/>
      <c r="H17" s="16"/>
      <c r="I17" s="16"/>
    </row>
    <row r="18" spans="1:9" ht="13.15" customHeight="1">
      <c r="A18" s="12"/>
      <c r="B18" s="17"/>
      <c r="C18" s="17"/>
      <c r="D18" s="17"/>
      <c r="E18" s="17"/>
      <c r="F18" s="17"/>
      <c r="G18" s="28" t="s">
        <v>14</v>
      </c>
      <c r="H18" s="28"/>
      <c r="I18" s="28"/>
    </row>
    <row r="19" spans="1:9">
      <c r="A19" s="12"/>
      <c r="B19" s="17"/>
      <c r="C19" s="17"/>
      <c r="D19" s="17"/>
      <c r="E19" s="17"/>
      <c r="F19" s="17"/>
      <c r="G19" s="28"/>
      <c r="H19" s="28"/>
      <c r="I19" s="28"/>
    </row>
    <row r="20" spans="1:9">
      <c r="B20" s="8"/>
    </row>
    <row r="24" spans="1:9">
      <c r="B24" s="8"/>
    </row>
    <row r="28" spans="1:9">
      <c r="B28" s="8"/>
    </row>
  </sheetData>
  <mergeCells count="6">
    <mergeCell ref="G18:I19"/>
    <mergeCell ref="A2:I2"/>
    <mergeCell ref="D1:I1"/>
    <mergeCell ref="B16:C16"/>
    <mergeCell ref="E16:I16"/>
    <mergeCell ref="B3:I3"/>
  </mergeCells>
  <phoneticPr fontId="1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www.scio.cz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hmiksova</dc:creator>
  <cp:lastModifiedBy>Vit Balhar</cp:lastModifiedBy>
  <cp:lastPrinted>2024-10-10T09:46:12Z</cp:lastPrinted>
  <dcterms:created xsi:type="dcterms:W3CDTF">2010-04-08T14:32:20Z</dcterms:created>
  <dcterms:modified xsi:type="dcterms:W3CDTF">2025-10-14T07:38:04Z</dcterms:modified>
</cp:coreProperties>
</file>