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Q:\groups\TECH\VEŘEJNÉ zakázky\Veřejné Zakázky 2020\VZ - ARCHIV 2025\051_Provádění ELEKTRO revizí\Podklady E-ZAK\"/>
    </mc:Choice>
  </mc:AlternateContent>
  <xr:revisionPtr revIDLastSave="0" documentId="13_ncr:1_{B78716D9-CD7F-476D-9869-B436692549B3}" xr6:coauthVersionLast="47" xr6:coauthVersionMax="47" xr10:uidLastSave="{00000000-0000-0000-0000-000000000000}"/>
  <bookViews>
    <workbookView xWindow="-28908" yWindow="-108" windowWidth="29016" windowHeight="15696" activeTab="2" xr2:uid="{3B0A4D37-9BE0-45C7-A348-F8E699E64169}"/>
  </bookViews>
  <sheets>
    <sheet name="Cenová nabídka" sheetId="1" r:id="rId1"/>
    <sheet name="Plán revizí a kontrol" sheetId="3" r:id="rId2"/>
    <sheet name="Počty obvodů a svodů " sheetId="2" r:id="rId3"/>
  </sheets>
  <definedNames>
    <definedName name="_xlnm._FilterDatabase" localSheetId="0" hidden="1">'Cenová nabídka'!$A$6:$I$36</definedName>
    <definedName name="_xlnm.Print_Area" localSheetId="0">'Cenová nabídka'!$A$1:$I$37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8" i="1"/>
  <c r="G15" i="2"/>
  <c r="G14" i="2"/>
  <c r="G13" i="2"/>
  <c r="G12" i="2"/>
  <c r="G6" i="2"/>
  <c r="I37" i="1" l="1"/>
</calcChain>
</file>

<file path=xl/sharedStrings.xml><?xml version="1.0" encoding="utf-8"?>
<sst xmlns="http://schemas.openxmlformats.org/spreadsheetml/2006/main" count="223" uniqueCount="79">
  <si>
    <t>Broumov</t>
  </si>
  <si>
    <t>Rozvaděče</t>
  </si>
  <si>
    <t>Mistnosti</t>
  </si>
  <si>
    <t>LPS</t>
  </si>
  <si>
    <t>Počet svodů</t>
  </si>
  <si>
    <t>Náchod</t>
  </si>
  <si>
    <t>S016_kyslíková stanice</t>
  </si>
  <si>
    <t>Kyslíková stanice Horní a Dolní nem.</t>
  </si>
  <si>
    <t>Počet místností</t>
  </si>
  <si>
    <t>VN</t>
  </si>
  <si>
    <t>2 ks trafa sloupové</t>
  </si>
  <si>
    <t>Trafo stanice horní</t>
  </si>
  <si>
    <t>Trafo stanice dolní objekt J</t>
  </si>
  <si>
    <t xml:space="preserve">Trafo stanice dolní </t>
  </si>
  <si>
    <t>x</t>
  </si>
  <si>
    <t>H_Zdravodní prostor</t>
  </si>
  <si>
    <t>G_laboratoře</t>
  </si>
  <si>
    <t>F_Zdravotní prostor</t>
  </si>
  <si>
    <t>Dolni D;E_Zdravotní prostor</t>
  </si>
  <si>
    <t>Dolni A;B;C_Zdravotní prostor</t>
  </si>
  <si>
    <t>Elektro</t>
  </si>
  <si>
    <t>Horní C; D_Zdravotní prostor</t>
  </si>
  <si>
    <t>Jaroměř LDN B</t>
  </si>
  <si>
    <t>LPS (revize)</t>
  </si>
  <si>
    <t>LPS (kontrola)</t>
  </si>
  <si>
    <t>ZIS zdravotní izolovaní soustava kontrola</t>
  </si>
  <si>
    <t>Poznámky</t>
  </si>
  <si>
    <t>Nemocnice</t>
  </si>
  <si>
    <t>Rok 2026</t>
  </si>
  <si>
    <t>Rok 2027</t>
  </si>
  <si>
    <t>Rok 2028</t>
  </si>
  <si>
    <t>Rok 2029</t>
  </si>
  <si>
    <t>Ks pospojení měření</t>
  </si>
  <si>
    <t>Test ZIS</t>
  </si>
  <si>
    <t>Trafostanice dolní objekt J</t>
  </si>
  <si>
    <t xml:space="preserve">Revizní zpráva objekt </t>
  </si>
  <si>
    <t>Horní nemocníce A; B_Zdravotní prostor</t>
  </si>
  <si>
    <t>Dolní J,K,SO10,SO11,SO18_Zdravotní prostor</t>
  </si>
  <si>
    <t>G_laboratoře_Zdravotní prostor</t>
  </si>
  <si>
    <t>část 1. revize ONN a.s.</t>
  </si>
  <si>
    <t>Cenová nabídka, podklady pro hodnocení</t>
  </si>
  <si>
    <t>Lokalita</t>
  </si>
  <si>
    <t>Revizní zpráva objekt druh zprávy</t>
  </si>
  <si>
    <t xml:space="preserve">Plánované revize a jejich četost </t>
  </si>
  <si>
    <t xml:space="preserve">Modelový příklad </t>
  </si>
  <si>
    <r>
      <t xml:space="preserve">Kontola LPS 
</t>
    </r>
    <r>
      <rPr>
        <b/>
        <sz val="11"/>
        <color theme="1"/>
        <rFont val="Times New Roman"/>
        <family val="1"/>
        <charset val="238"/>
      </rPr>
      <t>Všechny objekty Nemocnice  Broumov</t>
    </r>
    <r>
      <rPr>
        <sz val="11"/>
        <color theme="1"/>
        <rFont val="Times New Roman"/>
        <family val="1"/>
        <charset val="238"/>
      </rPr>
      <t xml:space="preserve"> - Příloha č. 4 k nařízení vlády č. 190/2022 Sb odstavec a) Na všech zařízeních LPS je nutno provést nejméně jednou ročně vizuální kontrolu, kterou se ověří, že LPS není viditelně poškozen.</t>
    </r>
  </si>
  <si>
    <r>
      <t xml:space="preserve">Revize LPS  
</t>
    </r>
    <r>
      <rPr>
        <b/>
        <sz val="11"/>
        <color theme="1"/>
        <rFont val="Times New Roman"/>
        <family val="1"/>
        <charset val="238"/>
      </rPr>
      <t xml:space="preserve">Všechny objekty Nemocnice  Broumov - </t>
    </r>
    <r>
      <rPr>
        <sz val="11"/>
        <color theme="1"/>
        <rFont val="Times New Roman"/>
        <family val="1"/>
        <charset val="238"/>
      </rPr>
      <t>Příloha č. 4 k nařízení vlády č. 190/2022 Sb odstavec b)</t>
    </r>
  </si>
  <si>
    <t xml:space="preserve">Garáže, márnice , sklad, odpadové hospodářství, </t>
  </si>
  <si>
    <r>
      <rPr>
        <b/>
        <sz val="11"/>
        <color theme="1"/>
        <rFont val="Times New Roman"/>
        <family val="1"/>
        <charset val="238"/>
      </rPr>
      <t>Kontrola ZIS všechny objekty</t>
    </r>
    <r>
      <rPr>
        <sz val="11"/>
        <color theme="1"/>
        <rFont val="Times New Roman"/>
        <family val="1"/>
        <charset val="238"/>
      </rPr>
      <t xml:space="preserve"> dle  ČSN 33 2000-7-710 ed.3, čl. 710.6.3.
Prostory skupiny 2 vyžadují pravidelnou funkční zkoušku HIS minimálně 1× za 6 měsíců. Kontrola prokázala, že zařízení reaguje při poklesu izolačního odporu v mezích stanovených výrobcem.</t>
    </r>
  </si>
  <si>
    <t>Prostor kuchyně hlavní budova_Vlhký prostor</t>
  </si>
  <si>
    <t>Kontrola ZIS všechny objekty dle  ČSN 33 2000-7-710 ed.3, čl. 710.6.3.
Prostory skupiny 2 vyžadují pravidelnou funkční zkoušku HIS minimálně 1× za 6 měsíců. Kontrola prokázala, že zařízení reaguje při poklesu izolačního odporu v mezích stanovených výrobcem.</t>
  </si>
  <si>
    <r>
      <t xml:space="preserve">Kontola LPS 
</t>
    </r>
    <r>
      <rPr>
        <b/>
        <sz val="11"/>
        <color theme="1"/>
        <rFont val="Times New Roman"/>
        <family val="1"/>
        <charset val="238"/>
      </rPr>
      <t>Objekty:
- Dolní nemocnice (všechny objekty)
- Horní nemocnice (všechny objekty)
- svobodárna
- Nemocnice Nové Město ( psychiatrie)
- Jaroměř LDN B</t>
    </r>
    <r>
      <rPr>
        <sz val="11"/>
        <color theme="1"/>
        <rFont val="Times New Roman"/>
        <family val="1"/>
        <charset val="238"/>
      </rPr>
      <t xml:space="preserve">
 - Příloha č. 4 k nařízení vlády č. 190/2022 Sb odstavec a) Na všech zařízeních LPS je nutno provést nejméně jednou ročně vizuální kontrolu, kterou se ověří, že LPS není viditelně poškozen.</t>
    </r>
  </si>
  <si>
    <r>
      <t xml:space="preserve">Revize LPS
</t>
    </r>
    <r>
      <rPr>
        <b/>
        <sz val="11"/>
        <color theme="1"/>
        <rFont val="Times New Roman"/>
        <family val="1"/>
        <charset val="238"/>
      </rPr>
      <t>Objekty:
- Dolni nemocnice (všechny objekty)
-Horní nemocnice (všechny objekty)
-svobodárna
- Nemocnice Nové Město ( psychiatrie)
- Jaroměř LDN B</t>
    </r>
    <r>
      <rPr>
        <sz val="11"/>
        <color theme="1"/>
        <rFont val="Times New Roman"/>
        <family val="1"/>
        <charset val="238"/>
      </rPr>
      <t xml:space="preserve">
Příloha č. 4 k nařízení vlády č. 190/2022 Sb odstavec b)</t>
    </r>
  </si>
  <si>
    <t>Horní nemocnice A; B_Zdravotní prostor</t>
  </si>
  <si>
    <t>Budovy komplet celý areal, hlavní budova_Zdravotní prostor</t>
  </si>
  <si>
    <t>L_jídelna kuchyně_ Vlhký prostor</t>
  </si>
  <si>
    <t>Nové Město nad Metují</t>
  </si>
  <si>
    <t xml:space="preserve">Orientační počty obvodů (vzhledem k průběžným dispozičním změnám se mohou lišit od skutečnosti </t>
  </si>
  <si>
    <t>Hlidaču izolačního stavu ZIS</t>
  </si>
  <si>
    <t>Medicinalní rampy celkem</t>
  </si>
  <si>
    <t>Měření podlahy antistatika</t>
  </si>
  <si>
    <t>2 ks Trafo  + kompletní výzbroj VN a NN</t>
  </si>
  <si>
    <t xml:space="preserve">L_jidelna kuchyně </t>
  </si>
  <si>
    <t>1 ks Trafo  + kompletní výzbroj VN a NN</t>
  </si>
  <si>
    <t>Jaroměř</t>
  </si>
  <si>
    <t>Modelový rok</t>
  </si>
  <si>
    <t>Celkem revizí za modelový rok</t>
  </si>
  <si>
    <t>Cena za 1 revizi v Kč bez DPH</t>
  </si>
  <si>
    <t>Cena celkem za modelový rok v Kč bez DPH</t>
  </si>
  <si>
    <r>
      <t xml:space="preserve">CELKEM za modelový příklad v Kč bez DPH za část 1. ONN a.s. </t>
    </r>
    <r>
      <rPr>
        <i/>
        <sz val="11"/>
        <color theme="1"/>
        <rFont val="Times New Roman"/>
        <family val="1"/>
        <charset val="238"/>
      </rPr>
      <t>(údaj do Krycího listu)</t>
    </r>
  </si>
  <si>
    <t>Psychiatrie detašované pracoviště Nové Město _Zdravotní prostor</t>
  </si>
  <si>
    <t>Dolní_nemocnice_Energo</t>
  </si>
  <si>
    <t>Dolní odpadové hospodářství</t>
  </si>
  <si>
    <t>Svobodárna</t>
  </si>
  <si>
    <t>Komplet obvody počty</t>
  </si>
  <si>
    <t>Zásuvky celkem 230V</t>
  </si>
  <si>
    <t>Zásuvky celkem 400V</t>
  </si>
  <si>
    <t>Počet světel</t>
  </si>
  <si>
    <t>Psychiatrie detašované praciviště Nové Město _Zdravotní prostor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</si>
</sst>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\ &quot;Kč&quot;"/>
    <numFmt numFmtId="165" formatCode="_-* #,##0\ &quot;Kč&quot;_-;\-* #,##0\ &quot;Kč&quot;_-;_-* &quot;-&quot;??\ &quot;Kč&quot;_-;_-@_-"/>
  </numFmts>
  <fonts count="1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7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14" borderId="3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14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13" borderId="1" xfId="0" applyFont="1" applyFill="1" applyBorder="1" applyAlignment="1">
      <alignment horizontal="left" vertical="center" wrapText="1"/>
    </xf>
    <xf numFmtId="0" fontId="0" fillId="11" borderId="1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3" xfId="0" applyBorder="1"/>
    <xf numFmtId="164" fontId="0" fillId="0" borderId="0" xfId="0" applyNumberFormat="1" applyAlignment="1">
      <alignment wrapText="1"/>
    </xf>
    <xf numFmtId="0" fontId="0" fillId="12" borderId="1" xfId="0" applyFill="1" applyBorder="1" applyAlignment="1">
      <alignment horizontal="center" vertical="center"/>
    </xf>
    <xf numFmtId="0" fontId="0" fillId="0" borderId="2" xfId="0" applyBorder="1"/>
    <xf numFmtId="0" fontId="0" fillId="12" borderId="2" xfId="0" applyFill="1" applyBorder="1" applyAlignment="1">
      <alignment horizontal="center" vertical="center"/>
    </xf>
    <xf numFmtId="0" fontId="0" fillId="0" borderId="5" xfId="0" applyBorder="1"/>
    <xf numFmtId="0" fontId="6" fillId="1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13" borderId="3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9" fillId="13" borderId="1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6" fillId="13" borderId="3" xfId="0" applyFont="1" applyFill="1" applyBorder="1" applyAlignment="1">
      <alignment horizont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14" borderId="20" xfId="0" applyFont="1" applyFill="1" applyBorder="1" applyAlignment="1">
      <alignment horizontal="center" vertical="center" wrapText="1"/>
    </xf>
    <xf numFmtId="0" fontId="6" fillId="13" borderId="22" xfId="0" applyFont="1" applyFill="1" applyBorder="1" applyAlignment="1">
      <alignment horizontal="center" wrapText="1"/>
    </xf>
    <xf numFmtId="0" fontId="6" fillId="13" borderId="23" xfId="0" applyFont="1" applyFill="1" applyBorder="1" applyAlignment="1">
      <alignment horizontal="center" vertical="center" wrapText="1"/>
    </xf>
    <xf numFmtId="0" fontId="6" fillId="13" borderId="24" xfId="0" applyFont="1" applyFill="1" applyBorder="1" applyAlignment="1">
      <alignment horizontal="center" vertical="center" wrapText="1"/>
    </xf>
    <xf numFmtId="0" fontId="9" fillId="13" borderId="23" xfId="0" applyFont="1" applyFill="1" applyBorder="1" applyAlignment="1">
      <alignment horizontal="center" vertical="center" wrapText="1"/>
    </xf>
    <xf numFmtId="0" fontId="9" fillId="13" borderId="24" xfId="0" applyFont="1" applyFill="1" applyBorder="1" applyAlignment="1">
      <alignment horizontal="center" vertical="center" wrapText="1"/>
    </xf>
    <xf numFmtId="0" fontId="6" fillId="13" borderId="13" xfId="0" applyFont="1" applyFill="1" applyBorder="1" applyAlignment="1">
      <alignment horizontal="center" vertical="center" wrapText="1"/>
    </xf>
    <xf numFmtId="0" fontId="6" fillId="13" borderId="14" xfId="0" applyFont="1" applyFill="1" applyBorder="1" applyAlignment="1">
      <alignment horizontal="center" vertical="center" wrapText="1"/>
    </xf>
    <xf numFmtId="0" fontId="6" fillId="13" borderId="21" xfId="0" applyFont="1" applyFill="1" applyBorder="1" applyAlignment="1" applyProtection="1">
      <alignment horizontal="center" vertical="center" wrapText="1"/>
      <protection locked="0"/>
    </xf>
    <xf numFmtId="0" fontId="6" fillId="13" borderId="22" xfId="0" applyFont="1" applyFill="1" applyBorder="1" applyAlignment="1" applyProtection="1">
      <alignment horizontal="center" vertical="center" wrapText="1"/>
      <protection locked="0"/>
    </xf>
    <xf numFmtId="0" fontId="9" fillId="13" borderId="23" xfId="0" applyFont="1" applyFill="1" applyBorder="1" applyAlignment="1" applyProtection="1">
      <alignment horizontal="center" vertical="center" wrapText="1"/>
      <protection locked="0"/>
    </xf>
    <xf numFmtId="0" fontId="9" fillId="13" borderId="24" xfId="0" applyFont="1" applyFill="1" applyBorder="1" applyAlignment="1" applyProtection="1">
      <alignment horizontal="center" vertical="center" wrapText="1"/>
      <protection locked="0"/>
    </xf>
    <xf numFmtId="0" fontId="6" fillId="3" borderId="23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 applyProtection="1">
      <alignment horizontal="center" vertical="center" wrapText="1"/>
      <protection locked="0"/>
    </xf>
    <xf numFmtId="0" fontId="6" fillId="3" borderId="22" xfId="0" applyFont="1" applyFill="1" applyBorder="1" applyAlignment="1" applyProtection="1">
      <alignment horizontal="center" vertical="center" wrapText="1"/>
      <protection locked="0"/>
    </xf>
    <xf numFmtId="0" fontId="9" fillId="3" borderId="23" xfId="0" applyFont="1" applyFill="1" applyBorder="1" applyAlignment="1" applyProtection="1">
      <alignment horizontal="center" vertical="center" wrapText="1"/>
      <protection locked="0"/>
    </xf>
    <xf numFmtId="0" fontId="9" fillId="3" borderId="24" xfId="0" applyFont="1" applyFill="1" applyBorder="1" applyAlignment="1" applyProtection="1">
      <alignment horizontal="center" vertical="center" wrapText="1"/>
      <protection locked="0"/>
    </xf>
    <xf numFmtId="164" fontId="7" fillId="2" borderId="28" xfId="0" applyNumberFormat="1" applyFont="1" applyFill="1" applyBorder="1" applyAlignment="1">
      <alignment horizontal="center" vertical="center" wrapText="1"/>
    </xf>
    <xf numFmtId="164" fontId="8" fillId="2" borderId="28" xfId="0" applyNumberFormat="1" applyFont="1" applyFill="1" applyBorder="1" applyAlignment="1">
      <alignment horizontal="center" vertical="center" wrapText="1"/>
    </xf>
    <xf numFmtId="164" fontId="8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0" fillId="13" borderId="1" xfId="0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/>
    </xf>
    <xf numFmtId="0" fontId="3" fillId="13" borderId="1" xfId="0" applyFont="1" applyFill="1" applyBorder="1" applyAlignment="1">
      <alignment horizontal="left" vertical="top" wrapText="1"/>
    </xf>
    <xf numFmtId="49" fontId="3" fillId="13" borderId="1" xfId="0" applyNumberFormat="1" applyFont="1" applyFill="1" applyBorder="1" applyAlignment="1">
      <alignment horizontal="left" vertical="center" wrapText="1"/>
    </xf>
    <xf numFmtId="0" fontId="0" fillId="11" borderId="1" xfId="0" applyFill="1" applyBorder="1" applyAlignment="1">
      <alignment horizontal="center" vertical="center" wrapText="1"/>
    </xf>
    <xf numFmtId="0" fontId="6" fillId="12" borderId="28" xfId="0" applyFont="1" applyFill="1" applyBorder="1" applyAlignment="1">
      <alignment horizontal="center" vertical="center"/>
    </xf>
    <xf numFmtId="0" fontId="6" fillId="11" borderId="28" xfId="0" applyFont="1" applyFill="1" applyBorder="1" applyAlignment="1">
      <alignment horizontal="center" vertical="center"/>
    </xf>
    <xf numFmtId="0" fontId="6" fillId="11" borderId="28" xfId="0" applyFont="1" applyFill="1" applyBorder="1" applyAlignment="1">
      <alignment horizontal="center" vertical="center" wrapText="1"/>
    </xf>
    <xf numFmtId="0" fontId="6" fillId="11" borderId="30" xfId="0" applyFont="1" applyFill="1" applyBorder="1" applyAlignment="1">
      <alignment horizontal="center" vertical="center"/>
    </xf>
    <xf numFmtId="0" fontId="6" fillId="13" borderId="29" xfId="0" applyFont="1" applyFill="1" applyBorder="1" applyAlignment="1">
      <alignment horizontal="left" vertical="center" wrapText="1"/>
    </xf>
    <xf numFmtId="0" fontId="6" fillId="13" borderId="28" xfId="0" applyFont="1" applyFill="1" applyBorder="1" applyAlignment="1">
      <alignment horizontal="left" vertical="center" wrapText="1"/>
    </xf>
    <xf numFmtId="49" fontId="6" fillId="13" borderId="30" xfId="0" applyNumberFormat="1" applyFont="1" applyFill="1" applyBorder="1" applyAlignment="1">
      <alignment horizontal="left" vertical="center" wrapText="1"/>
    </xf>
    <xf numFmtId="0" fontId="6" fillId="13" borderId="31" xfId="0" applyFont="1" applyFill="1" applyBorder="1" applyAlignment="1">
      <alignment horizontal="center" wrapText="1"/>
    </xf>
    <xf numFmtId="0" fontId="6" fillId="13" borderId="32" xfId="0" applyFont="1" applyFill="1" applyBorder="1" applyAlignment="1">
      <alignment horizontal="center" vertical="center" wrapText="1"/>
    </xf>
    <xf numFmtId="0" fontId="9" fillId="13" borderId="32" xfId="0" applyFont="1" applyFill="1" applyBorder="1" applyAlignment="1">
      <alignment horizontal="center" vertical="center" wrapText="1"/>
    </xf>
    <xf numFmtId="0" fontId="6" fillId="13" borderId="5" xfId="0" applyFont="1" applyFill="1" applyBorder="1" applyAlignment="1">
      <alignment horizontal="center" vertical="center" wrapText="1"/>
    </xf>
    <xf numFmtId="0" fontId="6" fillId="13" borderId="31" xfId="0" applyFont="1" applyFill="1" applyBorder="1" applyAlignment="1" applyProtection="1">
      <alignment horizontal="center" vertical="center" wrapText="1"/>
      <protection locked="0"/>
    </xf>
    <xf numFmtId="0" fontId="9" fillId="13" borderId="32" xfId="0" applyFont="1" applyFill="1" applyBorder="1" applyAlignment="1" applyProtection="1">
      <alignment horizontal="center" vertical="center" wrapText="1"/>
      <protection locked="0"/>
    </xf>
    <xf numFmtId="0" fontId="9" fillId="4" borderId="34" xfId="0" applyFont="1" applyFill="1" applyBorder="1" applyAlignment="1">
      <alignment horizontal="center" vertical="center" wrapText="1"/>
    </xf>
    <xf numFmtId="0" fontId="6" fillId="13" borderId="28" xfId="0" applyFont="1" applyFill="1" applyBorder="1" applyAlignment="1" applyProtection="1">
      <alignment horizontal="left" vertical="center" wrapText="1"/>
      <protection locked="0"/>
    </xf>
    <xf numFmtId="0" fontId="6" fillId="12" borderId="29" xfId="0" applyFont="1" applyFill="1" applyBorder="1" applyAlignment="1">
      <alignment horizontal="center" vertical="center"/>
    </xf>
    <xf numFmtId="164" fontId="7" fillId="2" borderId="30" xfId="0" applyNumberFormat="1" applyFont="1" applyFill="1" applyBorder="1" applyAlignment="1">
      <alignment horizontal="center" vertical="center" wrapText="1"/>
    </xf>
    <xf numFmtId="0" fontId="6" fillId="14" borderId="36" xfId="0" applyFont="1" applyFill="1" applyBorder="1" applyAlignment="1">
      <alignment horizontal="center" wrapText="1"/>
    </xf>
    <xf numFmtId="0" fontId="6" fillId="14" borderId="37" xfId="0" applyFont="1" applyFill="1" applyBorder="1" applyAlignment="1">
      <alignment horizontal="center" vertical="center" wrapText="1"/>
    </xf>
    <xf numFmtId="0" fontId="9" fillId="14" borderId="37" xfId="0" applyFont="1" applyFill="1" applyBorder="1" applyAlignment="1">
      <alignment horizontal="center" vertical="center" wrapText="1"/>
    </xf>
    <xf numFmtId="0" fontId="6" fillId="14" borderId="38" xfId="0" applyFont="1" applyFill="1" applyBorder="1" applyAlignment="1">
      <alignment horizontal="center" vertical="center" wrapText="1"/>
    </xf>
    <xf numFmtId="0" fontId="6" fillId="14" borderId="36" xfId="0" applyFont="1" applyFill="1" applyBorder="1" applyAlignment="1" applyProtection="1">
      <alignment horizontal="center" vertical="center" wrapText="1"/>
      <protection locked="0"/>
    </xf>
    <xf numFmtId="0" fontId="9" fillId="14" borderId="37" xfId="0" applyFont="1" applyFill="1" applyBorder="1" applyAlignment="1" applyProtection="1">
      <alignment horizontal="center" vertical="center" wrapText="1"/>
      <protection locked="0"/>
    </xf>
    <xf numFmtId="0" fontId="6" fillId="14" borderId="39" xfId="0" applyFont="1" applyFill="1" applyBorder="1" applyAlignment="1">
      <alignment horizontal="center" vertical="center" wrapText="1"/>
    </xf>
    <xf numFmtId="164" fontId="7" fillId="2" borderId="28" xfId="0" applyNumberFormat="1" applyFont="1" applyFill="1" applyBorder="1" applyAlignment="1" applyProtection="1">
      <alignment horizontal="center" vertical="center" wrapText="1"/>
      <protection locked="0"/>
    </xf>
    <xf numFmtId="164" fontId="11" fillId="2" borderId="28" xfId="0" applyNumberFormat="1" applyFont="1" applyFill="1" applyBorder="1" applyAlignment="1">
      <alignment horizontal="center" vertical="center" wrapText="1"/>
    </xf>
    <xf numFmtId="0" fontId="6" fillId="12" borderId="27" xfId="0" applyFont="1" applyFill="1" applyBorder="1" applyAlignment="1">
      <alignment horizontal="center" vertical="center"/>
    </xf>
    <xf numFmtId="0" fontId="6" fillId="13" borderId="27" xfId="0" applyFont="1" applyFill="1" applyBorder="1" applyAlignment="1">
      <alignment horizontal="left" vertical="center" wrapText="1"/>
    </xf>
    <xf numFmtId="0" fontId="6" fillId="13" borderId="46" xfId="0" applyFont="1" applyFill="1" applyBorder="1" applyAlignment="1">
      <alignment horizontal="center" wrapText="1"/>
    </xf>
    <xf numFmtId="0" fontId="6" fillId="13" borderId="47" xfId="0" applyFont="1" applyFill="1" applyBorder="1" applyAlignment="1">
      <alignment horizontal="center" wrapText="1"/>
    </xf>
    <xf numFmtId="0" fontId="6" fillId="13" borderId="43" xfId="0" applyFont="1" applyFill="1" applyBorder="1" applyAlignment="1">
      <alignment horizontal="center" wrapText="1"/>
    </xf>
    <xf numFmtId="0" fontId="6" fillId="3" borderId="42" xfId="0" applyFont="1" applyFill="1" applyBorder="1" applyAlignment="1">
      <alignment horizontal="center" wrapText="1"/>
    </xf>
    <xf numFmtId="0" fontId="6" fillId="3" borderId="47" xfId="0" applyFont="1" applyFill="1" applyBorder="1" applyAlignment="1">
      <alignment horizontal="center" wrapText="1"/>
    </xf>
    <xf numFmtId="0" fontId="6" fillId="3" borderId="43" xfId="0" applyFont="1" applyFill="1" applyBorder="1" applyAlignment="1">
      <alignment horizontal="center" wrapText="1"/>
    </xf>
    <xf numFmtId="0" fontId="6" fillId="13" borderId="42" xfId="0" applyFont="1" applyFill="1" applyBorder="1" applyAlignment="1">
      <alignment horizontal="center" wrapText="1"/>
    </xf>
    <xf numFmtId="0" fontId="6" fillId="13" borderId="48" xfId="0" applyFont="1" applyFill="1" applyBorder="1" applyAlignment="1">
      <alignment horizontal="center" vertical="center" wrapText="1"/>
    </xf>
    <xf numFmtId="0" fontId="6" fillId="13" borderId="49" xfId="0" applyFont="1" applyFill="1" applyBorder="1" applyAlignment="1">
      <alignment horizontal="center" vertical="center" wrapText="1"/>
    </xf>
    <xf numFmtId="0" fontId="6" fillId="13" borderId="45" xfId="0" applyFont="1" applyFill="1" applyBorder="1" applyAlignment="1">
      <alignment horizontal="center" vertical="center" wrapText="1"/>
    </xf>
    <xf numFmtId="0" fontId="6" fillId="13" borderId="44" xfId="0" applyFont="1" applyFill="1" applyBorder="1" applyAlignment="1">
      <alignment horizontal="center" vertical="center" wrapText="1"/>
    </xf>
    <xf numFmtId="164" fontId="7" fillId="2" borderId="27" xfId="0" applyNumberFormat="1" applyFont="1" applyFill="1" applyBorder="1" applyAlignment="1">
      <alignment horizontal="center" vertical="center" wrapText="1"/>
    </xf>
    <xf numFmtId="164" fontId="7" fillId="2" borderId="40" xfId="0" applyNumberFormat="1" applyFont="1" applyFill="1" applyBorder="1" applyAlignment="1">
      <alignment horizontal="center" vertical="center" wrapText="1"/>
    </xf>
    <xf numFmtId="164" fontId="7" fillId="2" borderId="35" xfId="0" applyNumberFormat="1" applyFont="1" applyFill="1" applyBorder="1" applyAlignment="1">
      <alignment horizontal="center" vertical="center" wrapText="1"/>
    </xf>
    <xf numFmtId="164" fontId="7" fillId="2" borderId="41" xfId="0" applyNumberFormat="1" applyFont="1" applyFill="1" applyBorder="1" applyAlignment="1">
      <alignment horizontal="center" vertical="center" wrapText="1"/>
    </xf>
    <xf numFmtId="165" fontId="13" fillId="2" borderId="17" xfId="1" applyNumberFormat="1" applyFont="1" applyFill="1" applyBorder="1" applyAlignment="1">
      <alignment wrapText="1"/>
    </xf>
    <xf numFmtId="0" fontId="8" fillId="0" borderId="33" xfId="0" applyFont="1" applyBorder="1" applyAlignment="1">
      <alignment horizontal="center" vertical="center"/>
    </xf>
    <xf numFmtId="0" fontId="8" fillId="15" borderId="6" xfId="0" applyFont="1" applyFill="1" applyBorder="1" applyAlignment="1">
      <alignment horizontal="center" vertical="center"/>
    </xf>
    <xf numFmtId="0" fontId="8" fillId="15" borderId="7" xfId="0" applyFont="1" applyFill="1" applyBorder="1" applyAlignment="1">
      <alignment horizontal="center" vertical="center"/>
    </xf>
    <xf numFmtId="0" fontId="8" fillId="15" borderId="8" xfId="0" applyFont="1" applyFill="1" applyBorder="1" applyAlignment="1">
      <alignment horizontal="center" vertical="center"/>
    </xf>
    <xf numFmtId="0" fontId="7" fillId="15" borderId="6" xfId="0" applyFont="1" applyFill="1" applyBorder="1" applyAlignment="1">
      <alignment horizontal="center" vertical="center"/>
    </xf>
    <xf numFmtId="0" fontId="7" fillId="15" borderId="7" xfId="0" applyFont="1" applyFill="1" applyBorder="1" applyAlignment="1">
      <alignment horizontal="center" vertical="center"/>
    </xf>
    <xf numFmtId="0" fontId="7" fillId="15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16" borderId="15" xfId="0" applyFont="1" applyFill="1" applyBorder="1" applyAlignment="1">
      <alignment horizontal="center" vertical="center" wrapText="1"/>
    </xf>
    <xf numFmtId="0" fontId="8" fillId="16" borderId="16" xfId="0" applyFont="1" applyFill="1" applyBorder="1" applyAlignment="1">
      <alignment horizontal="center" vertical="center" wrapText="1"/>
    </xf>
    <xf numFmtId="0" fontId="8" fillId="16" borderId="17" xfId="0" applyFont="1" applyFill="1" applyBorder="1" applyAlignment="1">
      <alignment horizontal="center" vertical="center" wrapText="1"/>
    </xf>
    <xf numFmtId="0" fontId="8" fillId="16" borderId="15" xfId="0" applyFont="1" applyFill="1" applyBorder="1" applyAlignment="1">
      <alignment horizontal="center" vertical="center"/>
    </xf>
    <xf numFmtId="0" fontId="8" fillId="16" borderId="16" xfId="0" applyFont="1" applyFill="1" applyBorder="1" applyAlignment="1">
      <alignment horizontal="center" vertical="center"/>
    </xf>
    <xf numFmtId="0" fontId="8" fillId="16" borderId="17" xfId="0" applyFont="1" applyFill="1" applyBorder="1" applyAlignment="1">
      <alignment horizontal="center" vertical="center"/>
    </xf>
    <xf numFmtId="0" fontId="10" fillId="10" borderId="15" xfId="0" applyFont="1" applyFill="1" applyBorder="1" applyAlignment="1">
      <alignment horizontal="center" vertical="center" wrapText="1"/>
    </xf>
    <xf numFmtId="0" fontId="10" fillId="10" borderId="16" xfId="0" applyFont="1" applyFill="1" applyBorder="1" applyAlignment="1">
      <alignment horizontal="center" vertical="center" wrapText="1"/>
    </xf>
    <xf numFmtId="0" fontId="10" fillId="10" borderId="12" xfId="0" applyFont="1" applyFill="1" applyBorder="1" applyAlignment="1">
      <alignment horizontal="center" vertical="center" wrapText="1"/>
    </xf>
    <xf numFmtId="0" fontId="10" fillId="10" borderId="2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14" borderId="15" xfId="0" applyFont="1" applyFill="1" applyBorder="1" applyAlignment="1">
      <alignment horizontal="center" vertical="center" wrapText="1"/>
    </xf>
    <xf numFmtId="0" fontId="9" fillId="14" borderId="17" xfId="0" applyFont="1" applyFill="1" applyBorder="1" applyAlignment="1">
      <alignment horizontal="center" vertical="center" wrapText="1"/>
    </xf>
    <xf numFmtId="0" fontId="10" fillId="10" borderId="17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wrapText="1"/>
    </xf>
    <xf numFmtId="0" fontId="8" fillId="8" borderId="7" xfId="0" applyFont="1" applyFill="1" applyBorder="1" applyAlignment="1">
      <alignment horizontal="center" wrapText="1"/>
    </xf>
    <xf numFmtId="0" fontId="8" fillId="8" borderId="8" xfId="0" applyFont="1" applyFill="1" applyBorder="1" applyAlignment="1">
      <alignment horizontal="center" wrapText="1"/>
    </xf>
    <xf numFmtId="0" fontId="8" fillId="9" borderId="6" xfId="0" applyFont="1" applyFill="1" applyBorder="1" applyAlignment="1">
      <alignment horizontal="center" wrapText="1"/>
    </xf>
    <xf numFmtId="0" fontId="8" fillId="9" borderId="7" xfId="0" applyFont="1" applyFill="1" applyBorder="1" applyAlignment="1">
      <alignment horizontal="center" wrapText="1"/>
    </xf>
    <xf numFmtId="0" fontId="8" fillId="9" borderId="8" xfId="0" applyFont="1" applyFill="1" applyBorder="1" applyAlignment="1">
      <alignment horizontal="center" wrapText="1"/>
    </xf>
    <xf numFmtId="0" fontId="8" fillId="16" borderId="9" xfId="0" applyFont="1" applyFill="1" applyBorder="1" applyAlignment="1">
      <alignment horizontal="center" vertical="center" wrapText="1"/>
    </xf>
    <xf numFmtId="0" fontId="8" fillId="16" borderId="12" xfId="0" applyFont="1" applyFill="1" applyBorder="1" applyAlignment="1">
      <alignment horizontal="center" vertical="center" wrapText="1"/>
    </xf>
    <xf numFmtId="0" fontId="8" fillId="16" borderId="0" xfId="0" applyFont="1" applyFill="1" applyAlignment="1">
      <alignment horizontal="center" vertical="center" wrapText="1"/>
    </xf>
    <xf numFmtId="0" fontId="8" fillId="16" borderId="26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wrapText="1"/>
    </xf>
    <xf numFmtId="0" fontId="8" fillId="6" borderId="8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center" wrapText="1"/>
    </xf>
    <xf numFmtId="0" fontId="8" fillId="7" borderId="7" xfId="0" applyFont="1" applyFill="1" applyBorder="1" applyAlignment="1">
      <alignment horizontal="center" wrapText="1"/>
    </xf>
    <xf numFmtId="0" fontId="8" fillId="7" borderId="8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B5EF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936C1-DCA3-4BA7-8AC9-F495BA26863B}">
  <sheetPr>
    <tabColor rgb="FF92D050"/>
  </sheetPr>
  <dimension ref="A2:I38"/>
  <sheetViews>
    <sheetView zoomScale="115" zoomScaleNormal="115" workbookViewId="0">
      <pane xSplit="1" ySplit="6" topLeftCell="B7" activePane="bottomRight" state="frozen"/>
      <selection pane="topRight" activeCell="B1" sqref="B1"/>
      <selection pane="bottomLeft" activeCell="A3" sqref="A3"/>
      <selection pane="bottomRight" activeCell="B15" sqref="B15"/>
    </sheetView>
  </sheetViews>
  <sheetFormatPr defaultRowHeight="14.4" x14ac:dyDescent="0.3"/>
  <cols>
    <col min="1" max="1" width="12.44140625" style="1" customWidth="1"/>
    <col min="2" max="2" width="55.5546875" style="2" customWidth="1"/>
    <col min="3" max="5" width="10.109375" style="2" customWidth="1"/>
    <col min="6" max="6" width="12.109375" style="2" customWidth="1"/>
    <col min="7" max="7" width="14.5546875" style="2" customWidth="1"/>
    <col min="8" max="8" width="21.88671875" style="2" customWidth="1"/>
    <col min="9" max="9" width="22.33203125" style="2" customWidth="1"/>
  </cols>
  <sheetData>
    <row r="2" spans="1:9" ht="24.75" customHeight="1" thickBot="1" x14ac:dyDescent="0.35">
      <c r="A2" s="118" t="s">
        <v>39</v>
      </c>
      <c r="B2" s="118"/>
      <c r="C2" s="118"/>
      <c r="D2" s="118"/>
      <c r="E2" s="118"/>
      <c r="F2" s="118"/>
      <c r="G2" s="118"/>
      <c r="H2" s="118"/>
      <c r="I2" s="118"/>
    </row>
    <row r="3" spans="1:9" ht="25.5" customHeight="1" thickBot="1" x14ac:dyDescent="0.35">
      <c r="A3" s="119" t="s">
        <v>40</v>
      </c>
      <c r="B3" s="120"/>
      <c r="C3" s="120"/>
      <c r="D3" s="120"/>
      <c r="E3" s="120"/>
      <c r="F3" s="120"/>
      <c r="G3" s="120"/>
      <c r="H3" s="120"/>
      <c r="I3" s="121"/>
    </row>
    <row r="4" spans="1:9" ht="14.25" customHeight="1" x14ac:dyDescent="0.3">
      <c r="A4" s="130" t="s">
        <v>41</v>
      </c>
      <c r="B4" s="127" t="s">
        <v>42</v>
      </c>
      <c r="C4" s="125" t="s">
        <v>65</v>
      </c>
      <c r="D4" s="125"/>
      <c r="E4" s="125"/>
      <c r="F4" s="125"/>
      <c r="G4" s="137" t="s">
        <v>44</v>
      </c>
      <c r="H4" s="138"/>
      <c r="I4" s="139"/>
    </row>
    <row r="5" spans="1:9" ht="13.5" customHeight="1" thickBot="1" x14ac:dyDescent="0.35">
      <c r="A5" s="131"/>
      <c r="B5" s="128"/>
      <c r="C5" s="126"/>
      <c r="D5" s="126"/>
      <c r="E5" s="126"/>
      <c r="F5" s="126"/>
      <c r="G5" s="140"/>
      <c r="H5" s="141"/>
      <c r="I5" s="142"/>
    </row>
    <row r="6" spans="1:9" ht="85.5" customHeight="1" x14ac:dyDescent="0.3">
      <c r="A6" s="131"/>
      <c r="B6" s="128"/>
      <c r="C6" s="143" t="s">
        <v>20</v>
      </c>
      <c r="D6" s="145" t="s">
        <v>23</v>
      </c>
      <c r="E6" s="147" t="s">
        <v>24</v>
      </c>
      <c r="F6" s="149" t="s">
        <v>25</v>
      </c>
      <c r="G6" s="133" t="s">
        <v>66</v>
      </c>
      <c r="H6" s="133" t="s">
        <v>67</v>
      </c>
      <c r="I6" s="135" t="s">
        <v>68</v>
      </c>
    </row>
    <row r="7" spans="1:9" ht="15" thickBot="1" x14ac:dyDescent="0.35">
      <c r="A7" s="132"/>
      <c r="B7" s="129"/>
      <c r="C7" s="144"/>
      <c r="D7" s="146"/>
      <c r="E7" s="148"/>
      <c r="F7" s="150"/>
      <c r="G7" s="151"/>
      <c r="H7" s="134"/>
      <c r="I7" s="136"/>
    </row>
    <row r="8" spans="1:9" ht="21" customHeight="1" x14ac:dyDescent="0.3">
      <c r="A8" s="89" t="s">
        <v>0</v>
      </c>
      <c r="B8" s="78" t="s">
        <v>9</v>
      </c>
      <c r="C8" s="81">
        <v>1</v>
      </c>
      <c r="D8" s="40"/>
      <c r="E8" s="40"/>
      <c r="F8" s="45"/>
      <c r="G8" s="91">
        <v>1</v>
      </c>
      <c r="H8" s="113"/>
      <c r="I8" s="114">
        <f>H8*G8</f>
        <v>0</v>
      </c>
    </row>
    <row r="9" spans="1:9" x14ac:dyDescent="0.3">
      <c r="A9" s="74" t="s">
        <v>0</v>
      </c>
      <c r="B9" s="79" t="s">
        <v>47</v>
      </c>
      <c r="C9" s="82">
        <v>1</v>
      </c>
      <c r="D9" s="30"/>
      <c r="E9" s="30"/>
      <c r="F9" s="47"/>
      <c r="G9" s="92">
        <v>1</v>
      </c>
      <c r="H9" s="66"/>
      <c r="I9" s="115">
        <f t="shared" ref="I9:I36" si="0">H9*G9</f>
        <v>0</v>
      </c>
    </row>
    <row r="10" spans="1:9" ht="69" x14ac:dyDescent="0.3">
      <c r="A10" s="74" t="s">
        <v>0</v>
      </c>
      <c r="B10" s="79" t="s">
        <v>48</v>
      </c>
      <c r="C10" s="83"/>
      <c r="D10" s="32"/>
      <c r="E10" s="32"/>
      <c r="F10" s="49">
        <v>2</v>
      </c>
      <c r="G10" s="93">
        <v>1</v>
      </c>
      <c r="H10" s="67"/>
      <c r="I10" s="115">
        <f t="shared" si="0"/>
        <v>0</v>
      </c>
    </row>
    <row r="11" spans="1:9" ht="69" x14ac:dyDescent="0.3">
      <c r="A11" s="74" t="s">
        <v>0</v>
      </c>
      <c r="B11" s="79" t="s">
        <v>45</v>
      </c>
      <c r="C11" s="83"/>
      <c r="D11" s="32"/>
      <c r="E11" s="32">
        <v>1</v>
      </c>
      <c r="F11" s="49"/>
      <c r="G11" s="93">
        <v>1</v>
      </c>
      <c r="H11" s="67"/>
      <c r="I11" s="115">
        <f t="shared" si="0"/>
        <v>0</v>
      </c>
    </row>
    <row r="12" spans="1:9" ht="41.4" x14ac:dyDescent="0.3">
      <c r="A12" s="74" t="s">
        <v>0</v>
      </c>
      <c r="B12" s="79" t="s">
        <v>46</v>
      </c>
      <c r="C12" s="83"/>
      <c r="D12" s="32">
        <v>1</v>
      </c>
      <c r="E12" s="32"/>
      <c r="F12" s="49"/>
      <c r="G12" s="93">
        <v>1</v>
      </c>
      <c r="H12" s="67"/>
      <c r="I12" s="115">
        <f t="shared" si="0"/>
        <v>0</v>
      </c>
    </row>
    <row r="13" spans="1:9" x14ac:dyDescent="0.3">
      <c r="A13" s="74" t="s">
        <v>0</v>
      </c>
      <c r="B13" s="79" t="s">
        <v>54</v>
      </c>
      <c r="C13" s="84">
        <v>1</v>
      </c>
      <c r="D13" s="34"/>
      <c r="E13" s="34"/>
      <c r="F13" s="51"/>
      <c r="G13" s="94">
        <v>1</v>
      </c>
      <c r="H13" s="99"/>
      <c r="I13" s="115">
        <f t="shared" si="0"/>
        <v>0</v>
      </c>
    </row>
    <row r="14" spans="1:9" x14ac:dyDescent="0.3">
      <c r="A14" s="74" t="s">
        <v>0</v>
      </c>
      <c r="B14" s="79" t="s">
        <v>49</v>
      </c>
      <c r="C14" s="82">
        <v>1</v>
      </c>
      <c r="D14" s="30"/>
      <c r="E14" s="30"/>
      <c r="F14" s="47"/>
      <c r="G14" s="92">
        <v>1</v>
      </c>
      <c r="H14" s="66"/>
      <c r="I14" s="115">
        <f t="shared" si="0"/>
        <v>0</v>
      </c>
    </row>
    <row r="15" spans="1:9" ht="21" customHeight="1" x14ac:dyDescent="0.3">
      <c r="A15" s="75" t="s">
        <v>5</v>
      </c>
      <c r="B15" s="88" t="s">
        <v>73</v>
      </c>
      <c r="C15" s="85">
        <v>1</v>
      </c>
      <c r="D15" s="36"/>
      <c r="E15" s="36"/>
      <c r="F15" s="53"/>
      <c r="G15" s="95">
        <v>1</v>
      </c>
      <c r="H15" s="98"/>
      <c r="I15" s="115">
        <f t="shared" si="0"/>
        <v>0</v>
      </c>
    </row>
    <row r="16" spans="1:9" ht="69" x14ac:dyDescent="0.3">
      <c r="A16" s="75" t="s">
        <v>5</v>
      </c>
      <c r="B16" s="79" t="s">
        <v>50</v>
      </c>
      <c r="C16" s="86"/>
      <c r="D16" s="38"/>
      <c r="E16" s="38"/>
      <c r="F16" s="55">
        <v>2</v>
      </c>
      <c r="G16" s="96">
        <v>2</v>
      </c>
      <c r="H16" s="68"/>
      <c r="I16" s="115">
        <f t="shared" si="0"/>
        <v>0</v>
      </c>
    </row>
    <row r="17" spans="1:9" ht="138" x14ac:dyDescent="0.3">
      <c r="A17" s="75" t="s">
        <v>5</v>
      </c>
      <c r="B17" s="79" t="s">
        <v>51</v>
      </c>
      <c r="C17" s="86"/>
      <c r="D17" s="38"/>
      <c r="E17" s="38">
        <v>1</v>
      </c>
      <c r="F17" s="55"/>
      <c r="G17" s="96">
        <v>1</v>
      </c>
      <c r="H17" s="68"/>
      <c r="I17" s="115">
        <f t="shared" si="0"/>
        <v>0</v>
      </c>
    </row>
    <row r="18" spans="1:9" ht="110.4" x14ac:dyDescent="0.3">
      <c r="A18" s="75" t="s">
        <v>5</v>
      </c>
      <c r="B18" s="79" t="s">
        <v>52</v>
      </c>
      <c r="C18" s="86"/>
      <c r="D18" s="38">
        <v>1</v>
      </c>
      <c r="E18" s="38"/>
      <c r="F18" s="55"/>
      <c r="G18" s="96">
        <v>1</v>
      </c>
      <c r="H18" s="68"/>
      <c r="I18" s="115">
        <f t="shared" si="0"/>
        <v>0</v>
      </c>
    </row>
    <row r="19" spans="1:9" x14ac:dyDescent="0.3">
      <c r="A19" s="75" t="s">
        <v>5</v>
      </c>
      <c r="B19" s="79" t="s">
        <v>34</v>
      </c>
      <c r="C19" s="82">
        <v>1</v>
      </c>
      <c r="D19" s="30"/>
      <c r="E19" s="30"/>
      <c r="F19" s="47"/>
      <c r="G19" s="92">
        <v>1</v>
      </c>
      <c r="H19" s="66"/>
      <c r="I19" s="115">
        <f t="shared" si="0"/>
        <v>0</v>
      </c>
    </row>
    <row r="20" spans="1:9" x14ac:dyDescent="0.3">
      <c r="A20" s="75" t="s">
        <v>5</v>
      </c>
      <c r="B20" s="79" t="s">
        <v>15</v>
      </c>
      <c r="C20" s="82">
        <v>1</v>
      </c>
      <c r="D20" s="30"/>
      <c r="E20" s="30"/>
      <c r="F20" s="47"/>
      <c r="G20" s="92">
        <v>1</v>
      </c>
      <c r="H20" s="66"/>
      <c r="I20" s="115">
        <f t="shared" si="0"/>
        <v>0</v>
      </c>
    </row>
    <row r="21" spans="1:9" x14ac:dyDescent="0.3">
      <c r="A21" s="75" t="s">
        <v>5</v>
      </c>
      <c r="B21" s="79" t="s">
        <v>37</v>
      </c>
      <c r="C21" s="82">
        <v>1</v>
      </c>
      <c r="D21" s="30"/>
      <c r="E21" s="30"/>
      <c r="F21" s="47"/>
      <c r="G21" s="92">
        <v>1</v>
      </c>
      <c r="H21" s="66"/>
      <c r="I21" s="115">
        <f t="shared" si="0"/>
        <v>0</v>
      </c>
    </row>
    <row r="22" spans="1:9" x14ac:dyDescent="0.3">
      <c r="A22" s="75" t="s">
        <v>5</v>
      </c>
      <c r="B22" s="79" t="s">
        <v>53</v>
      </c>
      <c r="C22" s="82">
        <v>1</v>
      </c>
      <c r="D22" s="30"/>
      <c r="E22" s="30"/>
      <c r="F22" s="47"/>
      <c r="G22" s="92">
        <v>1</v>
      </c>
      <c r="H22" s="66"/>
      <c r="I22" s="115">
        <f t="shared" si="0"/>
        <v>0</v>
      </c>
    </row>
    <row r="23" spans="1:9" x14ac:dyDescent="0.3">
      <c r="A23" s="75" t="s">
        <v>5</v>
      </c>
      <c r="B23" s="79" t="s">
        <v>18</v>
      </c>
      <c r="C23" s="82">
        <v>1</v>
      </c>
      <c r="D23" s="30"/>
      <c r="E23" s="30"/>
      <c r="F23" s="47"/>
      <c r="G23" s="92">
        <v>1</v>
      </c>
      <c r="H23" s="66"/>
      <c r="I23" s="115">
        <f t="shared" si="0"/>
        <v>0</v>
      </c>
    </row>
    <row r="24" spans="1:9" x14ac:dyDescent="0.3">
      <c r="A24" s="75" t="s">
        <v>5</v>
      </c>
      <c r="B24" s="79" t="s">
        <v>19</v>
      </c>
      <c r="C24" s="82">
        <v>1</v>
      </c>
      <c r="D24" s="30"/>
      <c r="E24" s="30"/>
      <c r="F24" s="47"/>
      <c r="G24" s="92">
        <v>1</v>
      </c>
      <c r="H24" s="66"/>
      <c r="I24" s="115">
        <f t="shared" si="0"/>
        <v>0</v>
      </c>
    </row>
    <row r="25" spans="1:9" x14ac:dyDescent="0.3">
      <c r="A25" s="75" t="s">
        <v>5</v>
      </c>
      <c r="B25" s="79" t="s">
        <v>21</v>
      </c>
      <c r="C25" s="82">
        <v>1</v>
      </c>
      <c r="D25" s="30"/>
      <c r="E25" s="30"/>
      <c r="F25" s="47"/>
      <c r="G25" s="92">
        <v>1</v>
      </c>
      <c r="H25" s="66"/>
      <c r="I25" s="115">
        <f t="shared" si="0"/>
        <v>0</v>
      </c>
    </row>
    <row r="26" spans="1:9" x14ac:dyDescent="0.3">
      <c r="A26" s="75" t="s">
        <v>5</v>
      </c>
      <c r="B26" s="79" t="s">
        <v>6</v>
      </c>
      <c r="C26" s="82">
        <v>1</v>
      </c>
      <c r="D26" s="30"/>
      <c r="E26" s="30"/>
      <c r="F26" s="47"/>
      <c r="G26" s="92">
        <v>1</v>
      </c>
      <c r="H26" s="66"/>
      <c r="I26" s="115">
        <f t="shared" si="0"/>
        <v>0</v>
      </c>
    </row>
    <row r="27" spans="1:9" x14ac:dyDescent="0.3">
      <c r="A27" s="75" t="s">
        <v>5</v>
      </c>
      <c r="B27" s="79" t="s">
        <v>55</v>
      </c>
      <c r="C27" s="82">
        <v>1</v>
      </c>
      <c r="D27" s="30"/>
      <c r="E27" s="30"/>
      <c r="F27" s="47"/>
      <c r="G27" s="92">
        <v>1</v>
      </c>
      <c r="H27" s="66"/>
      <c r="I27" s="115">
        <f t="shared" si="0"/>
        <v>0</v>
      </c>
    </row>
    <row r="28" spans="1:9" ht="27.6" x14ac:dyDescent="0.3">
      <c r="A28" s="76" t="s">
        <v>56</v>
      </c>
      <c r="B28" s="79" t="s">
        <v>70</v>
      </c>
      <c r="C28" s="82">
        <v>1</v>
      </c>
      <c r="D28" s="30"/>
      <c r="E28" s="30"/>
      <c r="F28" s="47"/>
      <c r="G28" s="92">
        <v>1</v>
      </c>
      <c r="H28" s="66"/>
      <c r="I28" s="115">
        <f t="shared" si="0"/>
        <v>0</v>
      </c>
    </row>
    <row r="29" spans="1:9" x14ac:dyDescent="0.3">
      <c r="A29" s="75" t="s">
        <v>5</v>
      </c>
      <c r="B29" s="79" t="s">
        <v>17</v>
      </c>
      <c r="C29" s="82">
        <v>1</v>
      </c>
      <c r="D29" s="30"/>
      <c r="E29" s="30"/>
      <c r="F29" s="47"/>
      <c r="G29" s="92">
        <v>1</v>
      </c>
      <c r="H29" s="66"/>
      <c r="I29" s="115">
        <f t="shared" si="0"/>
        <v>0</v>
      </c>
    </row>
    <row r="30" spans="1:9" x14ac:dyDescent="0.3">
      <c r="A30" s="75" t="s">
        <v>5</v>
      </c>
      <c r="B30" s="79" t="s">
        <v>38</v>
      </c>
      <c r="C30" s="82">
        <v>1</v>
      </c>
      <c r="D30" s="30"/>
      <c r="E30" s="30"/>
      <c r="F30" s="47"/>
      <c r="G30" s="92">
        <v>1</v>
      </c>
      <c r="H30" s="66"/>
      <c r="I30" s="115">
        <f t="shared" si="0"/>
        <v>0</v>
      </c>
    </row>
    <row r="31" spans="1:9" x14ac:dyDescent="0.3">
      <c r="A31" s="75" t="s">
        <v>5</v>
      </c>
      <c r="B31" s="79" t="s">
        <v>7</v>
      </c>
      <c r="C31" s="82">
        <v>1</v>
      </c>
      <c r="D31" s="30"/>
      <c r="E31" s="30"/>
      <c r="F31" s="47"/>
      <c r="G31" s="92">
        <v>1</v>
      </c>
      <c r="H31" s="66"/>
      <c r="I31" s="115">
        <f t="shared" si="0"/>
        <v>0</v>
      </c>
    </row>
    <row r="32" spans="1:9" x14ac:dyDescent="0.3">
      <c r="A32" s="75" t="s">
        <v>5</v>
      </c>
      <c r="B32" s="79" t="s">
        <v>71</v>
      </c>
      <c r="C32" s="82">
        <v>1</v>
      </c>
      <c r="D32" s="30"/>
      <c r="E32" s="30"/>
      <c r="F32" s="47"/>
      <c r="G32" s="92">
        <v>1</v>
      </c>
      <c r="H32" s="66"/>
      <c r="I32" s="115">
        <f t="shared" si="0"/>
        <v>0</v>
      </c>
    </row>
    <row r="33" spans="1:9" x14ac:dyDescent="0.3">
      <c r="A33" s="75" t="s">
        <v>5</v>
      </c>
      <c r="B33" s="79" t="s">
        <v>72</v>
      </c>
      <c r="C33" s="82">
        <v>1</v>
      </c>
      <c r="D33" s="30"/>
      <c r="E33" s="30"/>
      <c r="F33" s="47"/>
      <c r="G33" s="92">
        <v>1</v>
      </c>
      <c r="H33" s="66"/>
      <c r="I33" s="115">
        <f t="shared" si="0"/>
        <v>0</v>
      </c>
    </row>
    <row r="34" spans="1:9" x14ac:dyDescent="0.3">
      <c r="A34" s="75" t="s">
        <v>5</v>
      </c>
      <c r="B34" s="79" t="s">
        <v>11</v>
      </c>
      <c r="C34" s="82">
        <v>1</v>
      </c>
      <c r="D34" s="30"/>
      <c r="E34" s="30"/>
      <c r="F34" s="47"/>
      <c r="G34" s="92">
        <v>1</v>
      </c>
      <c r="H34" s="66"/>
      <c r="I34" s="115">
        <f t="shared" si="0"/>
        <v>0</v>
      </c>
    </row>
    <row r="35" spans="1:9" x14ac:dyDescent="0.3">
      <c r="A35" s="75" t="s">
        <v>5</v>
      </c>
      <c r="B35" s="79" t="s">
        <v>13</v>
      </c>
      <c r="C35" s="82">
        <v>1</v>
      </c>
      <c r="D35" s="30"/>
      <c r="E35" s="30"/>
      <c r="F35" s="47"/>
      <c r="G35" s="92">
        <v>1</v>
      </c>
      <c r="H35" s="66"/>
      <c r="I35" s="115">
        <f t="shared" si="0"/>
        <v>0</v>
      </c>
    </row>
    <row r="36" spans="1:9" ht="15" thickBot="1" x14ac:dyDescent="0.35">
      <c r="A36" s="77" t="s">
        <v>5</v>
      </c>
      <c r="B36" s="80" t="s">
        <v>22</v>
      </c>
      <c r="C36" s="84">
        <v>1</v>
      </c>
      <c r="D36" s="34"/>
      <c r="E36" s="34"/>
      <c r="F36" s="51"/>
      <c r="G36" s="97">
        <v>1</v>
      </c>
      <c r="H36" s="90"/>
      <c r="I36" s="116">
        <f t="shared" si="0"/>
        <v>0</v>
      </c>
    </row>
    <row r="37" spans="1:9" ht="23.25" customHeight="1" thickBot="1" x14ac:dyDescent="0.35">
      <c r="A37" s="122" t="s">
        <v>69</v>
      </c>
      <c r="B37" s="123"/>
      <c r="C37" s="123"/>
      <c r="D37" s="123"/>
      <c r="E37" s="123"/>
      <c r="F37" s="123"/>
      <c r="G37" s="123"/>
      <c r="H37" s="124"/>
      <c r="I37" s="117">
        <f>SUM(I8:I36)</f>
        <v>0</v>
      </c>
    </row>
    <row r="38" spans="1:9" x14ac:dyDescent="0.3">
      <c r="I38" s="25"/>
    </row>
  </sheetData>
  <protectedRanges>
    <protectedRange algorithmName="SHA-512" hashValue="DGQE6O5zHwfjrHVQpCku2DD6TZS+2mRaZpMkarcIvB5ncqmWfLM7pKVzFW6WgFUA1LP/GewR+LG5Gs6W5xV3qw==" saltValue="duHo81I+ixBbgqhsJh1s4A==" spinCount="100000" sqref="B15:H15 C16:H18" name="Oblast10_5_19"/>
    <protectedRange algorithmName="SHA-512" hashValue="c8ch3IkTq/GDM5vpC3JEIxW83RIgQoYbWNOMt53s4A7kOk57S+vRp8J3Z/1Yt7mEk822ORTxsXNIBuZ9oJ2TMQ==" saltValue="3IoJQEl+tFjD/AT3Ii1XzQ==" spinCount="100000" sqref="B15:H15 C16:H18" name="Oblast1_1_3_1_1_3_5"/>
    <protectedRange algorithmName="SHA-512" hashValue="Ed6VVNL6LV1DecKp6ufg1xIk3NoOY17fO0b9L7wZOzWzMrlf7GSQ+RETKYiCWSKd39fq3oeBR8zLtNlIeS4ivg==" saltValue="eetLTRLhQl18uVsYkMkLaw==" spinCount="100000" sqref="B15:H15 C16:H18" name="Oblast9_5_19"/>
  </protectedRanges>
  <mergeCells count="14">
    <mergeCell ref="A2:I2"/>
    <mergeCell ref="A3:I3"/>
    <mergeCell ref="A37:H37"/>
    <mergeCell ref="C4:F5"/>
    <mergeCell ref="B4:B7"/>
    <mergeCell ref="A4:A7"/>
    <mergeCell ref="H6:H7"/>
    <mergeCell ref="I6:I7"/>
    <mergeCell ref="G4:I5"/>
    <mergeCell ref="C6:C7"/>
    <mergeCell ref="D6:D7"/>
    <mergeCell ref="E6:E7"/>
    <mergeCell ref="F6:F7"/>
    <mergeCell ref="G6:G7"/>
  </mergeCells>
  <pageMargins left="0.70866141732283472" right="0.70866141732283472" top="0.78740157480314965" bottom="0.78740157480314965" header="0.31496062992125984" footer="0.31496062992125984"/>
  <pageSetup paperSize="9" scale="70" orientation="landscape" r:id="rId1"/>
  <headerFooter>
    <oddHeader>&amp;F</oddHeader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32F28-32A1-47D6-AA89-02DE46A1705D}">
  <dimension ref="A1:R34"/>
  <sheetViews>
    <sheetView workbookViewId="0">
      <selection activeCell="R4" sqref="R4"/>
    </sheetView>
  </sheetViews>
  <sheetFormatPr defaultRowHeight="14.4" x14ac:dyDescent="0.3"/>
  <cols>
    <col min="1" max="1" width="17.109375" customWidth="1"/>
    <col min="2" max="2" width="47.88671875" customWidth="1"/>
    <col min="3" max="18" width="10.6640625" customWidth="1"/>
  </cols>
  <sheetData>
    <row r="1" spans="1:18" ht="30.75" customHeight="1" thickBot="1" x14ac:dyDescent="0.35">
      <c r="A1" s="118" t="s">
        <v>39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</row>
    <row r="2" spans="1:18" ht="15" customHeight="1" x14ac:dyDescent="0.3">
      <c r="A2" s="130" t="s">
        <v>41</v>
      </c>
      <c r="B2" s="127" t="s">
        <v>42</v>
      </c>
      <c r="C2" s="158" t="s">
        <v>43</v>
      </c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9"/>
    </row>
    <row r="3" spans="1:18" ht="15.75" customHeight="1" thickBot="1" x14ac:dyDescent="0.35">
      <c r="A3" s="131"/>
      <c r="B3" s="128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1"/>
    </row>
    <row r="4" spans="1:18" ht="79.5" customHeight="1" thickBot="1" x14ac:dyDescent="0.35">
      <c r="A4" s="131"/>
      <c r="B4" s="128"/>
      <c r="C4" s="87" t="s">
        <v>20</v>
      </c>
      <c r="D4" s="42" t="s">
        <v>23</v>
      </c>
      <c r="E4" s="43" t="s">
        <v>24</v>
      </c>
      <c r="F4" s="44" t="s">
        <v>25</v>
      </c>
      <c r="G4" s="41" t="s">
        <v>20</v>
      </c>
      <c r="H4" s="42" t="s">
        <v>23</v>
      </c>
      <c r="I4" s="43" t="s">
        <v>24</v>
      </c>
      <c r="J4" s="44" t="s">
        <v>25</v>
      </c>
      <c r="K4" s="41" t="s">
        <v>20</v>
      </c>
      <c r="L4" s="42" t="s">
        <v>23</v>
      </c>
      <c r="M4" s="43" t="s">
        <v>24</v>
      </c>
      <c r="N4" s="44" t="s">
        <v>25</v>
      </c>
      <c r="O4" s="41" t="s">
        <v>20</v>
      </c>
      <c r="P4" s="42" t="s">
        <v>23</v>
      </c>
      <c r="Q4" s="43" t="s">
        <v>24</v>
      </c>
      <c r="R4" s="44" t="s">
        <v>25</v>
      </c>
    </row>
    <row r="5" spans="1:18" ht="16.5" customHeight="1" thickBot="1" x14ac:dyDescent="0.35">
      <c r="A5" s="132"/>
      <c r="B5" s="129"/>
      <c r="C5" s="162" t="s">
        <v>28</v>
      </c>
      <c r="D5" s="162"/>
      <c r="E5" s="162"/>
      <c r="F5" s="163"/>
      <c r="G5" s="164" t="s">
        <v>29</v>
      </c>
      <c r="H5" s="165"/>
      <c r="I5" s="165"/>
      <c r="J5" s="166"/>
      <c r="K5" s="152" t="s">
        <v>30</v>
      </c>
      <c r="L5" s="153"/>
      <c r="M5" s="153"/>
      <c r="N5" s="154"/>
      <c r="O5" s="155" t="s">
        <v>31</v>
      </c>
      <c r="P5" s="156"/>
      <c r="Q5" s="156"/>
      <c r="R5" s="157"/>
    </row>
    <row r="6" spans="1:18" ht="35.1" customHeight="1" x14ac:dyDescent="0.3">
      <c r="A6" s="100" t="s">
        <v>0</v>
      </c>
      <c r="B6" s="101" t="s">
        <v>9</v>
      </c>
      <c r="C6" s="102"/>
      <c r="D6" s="103"/>
      <c r="E6" s="103"/>
      <c r="F6" s="104"/>
      <c r="G6" s="105"/>
      <c r="H6" s="106"/>
      <c r="I6" s="106"/>
      <c r="J6" s="107"/>
      <c r="K6" s="108">
        <v>1</v>
      </c>
      <c r="L6" s="103"/>
      <c r="M6" s="103"/>
      <c r="N6" s="104"/>
      <c r="O6" s="105"/>
      <c r="P6" s="106"/>
      <c r="Q6" s="106"/>
      <c r="R6" s="107"/>
    </row>
    <row r="7" spans="1:18" ht="35.1" customHeight="1" x14ac:dyDescent="0.3">
      <c r="A7" s="74" t="s">
        <v>0</v>
      </c>
      <c r="B7" s="79" t="s">
        <v>47</v>
      </c>
      <c r="C7" s="82"/>
      <c r="D7" s="30"/>
      <c r="E7" s="30"/>
      <c r="F7" s="47"/>
      <c r="G7" s="56"/>
      <c r="H7" s="31"/>
      <c r="I7" s="31"/>
      <c r="J7" s="57"/>
      <c r="K7" s="46"/>
      <c r="L7" s="30"/>
      <c r="M7" s="30"/>
      <c r="N7" s="47"/>
      <c r="O7" s="56">
        <v>1</v>
      </c>
      <c r="P7" s="31"/>
      <c r="Q7" s="31"/>
      <c r="R7" s="57"/>
    </row>
    <row r="8" spans="1:18" ht="100.5" customHeight="1" x14ac:dyDescent="0.3">
      <c r="A8" s="74" t="s">
        <v>0</v>
      </c>
      <c r="B8" s="79" t="s">
        <v>48</v>
      </c>
      <c r="C8" s="83"/>
      <c r="D8" s="32"/>
      <c r="E8" s="32"/>
      <c r="F8" s="49">
        <v>2</v>
      </c>
      <c r="G8" s="58"/>
      <c r="H8" s="33"/>
      <c r="I8" s="33"/>
      <c r="J8" s="59">
        <v>2</v>
      </c>
      <c r="K8" s="48"/>
      <c r="L8" s="32"/>
      <c r="M8" s="32"/>
      <c r="N8" s="49">
        <v>2</v>
      </c>
      <c r="O8" s="58"/>
      <c r="P8" s="33"/>
      <c r="Q8" s="33"/>
      <c r="R8" s="59">
        <v>2</v>
      </c>
    </row>
    <row r="9" spans="1:18" ht="102" customHeight="1" x14ac:dyDescent="0.3">
      <c r="A9" s="74" t="s">
        <v>0</v>
      </c>
      <c r="B9" s="79" t="s">
        <v>45</v>
      </c>
      <c r="C9" s="83"/>
      <c r="D9" s="32"/>
      <c r="E9" s="32">
        <v>1</v>
      </c>
      <c r="F9" s="49"/>
      <c r="G9" s="58"/>
      <c r="H9" s="33"/>
      <c r="I9" s="33">
        <v>1</v>
      </c>
      <c r="J9" s="59"/>
      <c r="K9" s="48"/>
      <c r="L9" s="32"/>
      <c r="M9" s="32">
        <v>1</v>
      </c>
      <c r="N9" s="49"/>
      <c r="O9" s="58"/>
      <c r="P9" s="33"/>
      <c r="Q9" s="33">
        <v>1</v>
      </c>
      <c r="R9" s="59"/>
    </row>
    <row r="10" spans="1:18" ht="57" customHeight="1" x14ac:dyDescent="0.3">
      <c r="A10" s="74" t="s">
        <v>0</v>
      </c>
      <c r="B10" s="79" t="s">
        <v>46</v>
      </c>
      <c r="C10" s="83"/>
      <c r="D10" s="32"/>
      <c r="E10" s="32"/>
      <c r="F10" s="49"/>
      <c r="G10" s="58"/>
      <c r="H10" s="33">
        <v>1</v>
      </c>
      <c r="I10" s="33"/>
      <c r="J10" s="59"/>
      <c r="K10" s="48"/>
      <c r="L10" s="32"/>
      <c r="M10" s="32"/>
      <c r="N10" s="49"/>
      <c r="O10" s="58"/>
      <c r="P10" s="33">
        <v>2</v>
      </c>
      <c r="Q10" s="33"/>
      <c r="R10" s="59"/>
    </row>
    <row r="11" spans="1:18" ht="35.1" customHeight="1" x14ac:dyDescent="0.3">
      <c r="A11" s="74" t="s">
        <v>0</v>
      </c>
      <c r="B11" s="79" t="s">
        <v>54</v>
      </c>
      <c r="C11" s="84"/>
      <c r="D11" s="34"/>
      <c r="E11" s="34"/>
      <c r="F11" s="51"/>
      <c r="G11" s="60">
        <v>1</v>
      </c>
      <c r="H11" s="35"/>
      <c r="I11" s="35"/>
      <c r="J11" s="61"/>
      <c r="K11" s="50"/>
      <c r="L11" s="34"/>
      <c r="M11" s="34"/>
      <c r="N11" s="51"/>
      <c r="O11" s="60">
        <v>1</v>
      </c>
      <c r="P11" s="35"/>
      <c r="Q11" s="35"/>
      <c r="R11" s="61"/>
    </row>
    <row r="12" spans="1:18" ht="35.1" customHeight="1" x14ac:dyDescent="0.3">
      <c r="A12" s="74" t="s">
        <v>0</v>
      </c>
      <c r="B12" s="79" t="s">
        <v>49</v>
      </c>
      <c r="C12" s="82">
        <v>1</v>
      </c>
      <c r="D12" s="30"/>
      <c r="E12" s="30"/>
      <c r="F12" s="47"/>
      <c r="G12" s="56">
        <v>1</v>
      </c>
      <c r="H12" s="31"/>
      <c r="I12" s="31"/>
      <c r="J12" s="57"/>
      <c r="K12" s="46"/>
      <c r="L12" s="30"/>
      <c r="M12" s="30"/>
      <c r="N12" s="47"/>
      <c r="O12" s="56">
        <v>1</v>
      </c>
      <c r="P12" s="31"/>
      <c r="Q12" s="31"/>
      <c r="R12" s="57"/>
    </row>
    <row r="13" spans="1:18" ht="35.1" customHeight="1" x14ac:dyDescent="0.3">
      <c r="A13" s="75" t="s">
        <v>5</v>
      </c>
      <c r="B13" s="88" t="s">
        <v>73</v>
      </c>
      <c r="C13" s="85"/>
      <c r="D13" s="36"/>
      <c r="E13" s="36"/>
      <c r="F13" s="53"/>
      <c r="G13" s="62"/>
      <c r="H13" s="37"/>
      <c r="I13" s="37"/>
      <c r="J13" s="63"/>
      <c r="K13" s="52"/>
      <c r="L13" s="36"/>
      <c r="M13" s="36"/>
      <c r="N13" s="53"/>
      <c r="O13" s="62">
        <v>1</v>
      </c>
      <c r="P13" s="37"/>
      <c r="Q13" s="37"/>
      <c r="R13" s="63"/>
    </row>
    <row r="14" spans="1:18" ht="106.5" customHeight="1" x14ac:dyDescent="0.3">
      <c r="A14" s="75" t="s">
        <v>5</v>
      </c>
      <c r="B14" s="79" t="s">
        <v>50</v>
      </c>
      <c r="C14" s="86"/>
      <c r="D14" s="38"/>
      <c r="E14" s="38"/>
      <c r="F14" s="55">
        <v>2</v>
      </c>
      <c r="G14" s="64"/>
      <c r="H14" s="39"/>
      <c r="I14" s="39"/>
      <c r="J14" s="65">
        <v>2</v>
      </c>
      <c r="K14" s="54"/>
      <c r="L14" s="38"/>
      <c r="M14" s="38"/>
      <c r="N14" s="55">
        <v>2</v>
      </c>
      <c r="O14" s="64"/>
      <c r="P14" s="39"/>
      <c r="Q14" s="39"/>
      <c r="R14" s="65">
        <v>2</v>
      </c>
    </row>
    <row r="15" spans="1:18" ht="166.5" customHeight="1" x14ac:dyDescent="0.3">
      <c r="A15" s="75" t="s">
        <v>5</v>
      </c>
      <c r="B15" s="79" t="s">
        <v>51</v>
      </c>
      <c r="C15" s="86"/>
      <c r="D15" s="38"/>
      <c r="E15" s="38">
        <v>1</v>
      </c>
      <c r="F15" s="55"/>
      <c r="G15" s="64"/>
      <c r="H15" s="39"/>
      <c r="I15" s="39">
        <v>1</v>
      </c>
      <c r="J15" s="65"/>
      <c r="K15" s="54"/>
      <c r="L15" s="38"/>
      <c r="M15" s="38">
        <v>1</v>
      </c>
      <c r="N15" s="55"/>
      <c r="O15" s="64"/>
      <c r="P15" s="39"/>
      <c r="Q15" s="39">
        <v>1</v>
      </c>
      <c r="R15" s="65"/>
    </row>
    <row r="16" spans="1:18" ht="125.25" customHeight="1" x14ac:dyDescent="0.3">
      <c r="A16" s="75" t="s">
        <v>5</v>
      </c>
      <c r="B16" s="79" t="s">
        <v>52</v>
      </c>
      <c r="C16" s="86"/>
      <c r="D16" s="38">
        <v>1</v>
      </c>
      <c r="E16" s="38"/>
      <c r="F16" s="55"/>
      <c r="G16" s="64"/>
      <c r="H16" s="39"/>
      <c r="I16" s="39"/>
      <c r="J16" s="65"/>
      <c r="K16" s="54"/>
      <c r="L16" s="38">
        <v>1</v>
      </c>
      <c r="M16" s="38"/>
      <c r="N16" s="55"/>
      <c r="O16" s="64"/>
      <c r="P16" s="39"/>
      <c r="Q16" s="39"/>
      <c r="R16" s="65"/>
    </row>
    <row r="17" spans="1:18" ht="35.1" customHeight="1" x14ac:dyDescent="0.3">
      <c r="A17" s="75" t="s">
        <v>5</v>
      </c>
      <c r="B17" s="79" t="s">
        <v>34</v>
      </c>
      <c r="C17" s="82"/>
      <c r="D17" s="30"/>
      <c r="E17" s="30"/>
      <c r="F17" s="47"/>
      <c r="G17" s="56"/>
      <c r="H17" s="31"/>
      <c r="I17" s="31"/>
      <c r="J17" s="57"/>
      <c r="K17" s="46">
        <v>1</v>
      </c>
      <c r="L17" s="30"/>
      <c r="M17" s="30"/>
      <c r="N17" s="47"/>
      <c r="O17" s="56"/>
      <c r="P17" s="31"/>
      <c r="Q17" s="31"/>
      <c r="R17" s="57"/>
    </row>
    <row r="18" spans="1:18" ht="35.1" customHeight="1" x14ac:dyDescent="0.3">
      <c r="A18" s="75" t="s">
        <v>5</v>
      </c>
      <c r="B18" s="79" t="s">
        <v>15</v>
      </c>
      <c r="C18" s="82">
        <v>1</v>
      </c>
      <c r="D18" s="30"/>
      <c r="E18" s="30"/>
      <c r="F18" s="47"/>
      <c r="G18" s="56"/>
      <c r="H18" s="31"/>
      <c r="I18" s="31"/>
      <c r="J18" s="57"/>
      <c r="K18" s="46">
        <v>1</v>
      </c>
      <c r="L18" s="30"/>
      <c r="M18" s="30"/>
      <c r="N18" s="47"/>
      <c r="O18" s="56"/>
      <c r="P18" s="31"/>
      <c r="Q18" s="31"/>
      <c r="R18" s="57"/>
    </row>
    <row r="19" spans="1:18" ht="35.1" customHeight="1" x14ac:dyDescent="0.3">
      <c r="A19" s="75" t="s">
        <v>5</v>
      </c>
      <c r="B19" s="79" t="s">
        <v>37</v>
      </c>
      <c r="C19" s="82">
        <v>1</v>
      </c>
      <c r="D19" s="30"/>
      <c r="E19" s="30"/>
      <c r="F19" s="47"/>
      <c r="G19" s="56"/>
      <c r="H19" s="31"/>
      <c r="I19" s="31"/>
      <c r="J19" s="57"/>
      <c r="K19" s="46">
        <v>1</v>
      </c>
      <c r="L19" s="30"/>
      <c r="M19" s="30"/>
      <c r="N19" s="47"/>
      <c r="O19" s="56"/>
      <c r="P19" s="31"/>
      <c r="Q19" s="31"/>
      <c r="R19" s="57"/>
    </row>
    <row r="20" spans="1:18" ht="35.1" customHeight="1" x14ac:dyDescent="0.3">
      <c r="A20" s="75" t="s">
        <v>5</v>
      </c>
      <c r="B20" s="79" t="s">
        <v>53</v>
      </c>
      <c r="C20" s="82">
        <v>1</v>
      </c>
      <c r="D20" s="30"/>
      <c r="E20" s="30"/>
      <c r="F20" s="47"/>
      <c r="G20" s="56"/>
      <c r="H20" s="31"/>
      <c r="I20" s="31"/>
      <c r="J20" s="57"/>
      <c r="K20" s="46">
        <v>1</v>
      </c>
      <c r="L20" s="30"/>
      <c r="M20" s="30"/>
      <c r="N20" s="47"/>
      <c r="O20" s="56"/>
      <c r="P20" s="31"/>
      <c r="Q20" s="31"/>
      <c r="R20" s="57"/>
    </row>
    <row r="21" spans="1:18" ht="35.1" customHeight="1" x14ac:dyDescent="0.3">
      <c r="A21" s="75" t="s">
        <v>5</v>
      </c>
      <c r="B21" s="79" t="s">
        <v>18</v>
      </c>
      <c r="C21" s="82">
        <v>1</v>
      </c>
      <c r="D21" s="30"/>
      <c r="E21" s="30"/>
      <c r="F21" s="47"/>
      <c r="G21" s="56"/>
      <c r="H21" s="31"/>
      <c r="I21" s="31"/>
      <c r="J21" s="57"/>
      <c r="K21" s="46">
        <v>1</v>
      </c>
      <c r="L21" s="30"/>
      <c r="M21" s="30"/>
      <c r="N21" s="47"/>
      <c r="O21" s="56"/>
      <c r="P21" s="31"/>
      <c r="Q21" s="31"/>
      <c r="R21" s="57"/>
    </row>
    <row r="22" spans="1:18" ht="35.1" customHeight="1" x14ac:dyDescent="0.3">
      <c r="A22" s="75" t="s">
        <v>5</v>
      </c>
      <c r="B22" s="79" t="s">
        <v>19</v>
      </c>
      <c r="C22" s="82">
        <v>1</v>
      </c>
      <c r="D22" s="30"/>
      <c r="E22" s="30"/>
      <c r="F22" s="47"/>
      <c r="G22" s="56"/>
      <c r="H22" s="31"/>
      <c r="I22" s="31"/>
      <c r="J22" s="57"/>
      <c r="K22" s="46">
        <v>1</v>
      </c>
      <c r="L22" s="30"/>
      <c r="M22" s="30"/>
      <c r="N22" s="47"/>
      <c r="O22" s="56"/>
      <c r="P22" s="31"/>
      <c r="Q22" s="31"/>
      <c r="R22" s="57"/>
    </row>
    <row r="23" spans="1:18" ht="35.1" customHeight="1" x14ac:dyDescent="0.3">
      <c r="A23" s="75" t="s">
        <v>5</v>
      </c>
      <c r="B23" s="79" t="s">
        <v>21</v>
      </c>
      <c r="C23" s="82">
        <v>1</v>
      </c>
      <c r="D23" s="30"/>
      <c r="E23" s="30"/>
      <c r="F23" s="47"/>
      <c r="G23" s="56"/>
      <c r="H23" s="31"/>
      <c r="I23" s="31"/>
      <c r="J23" s="57"/>
      <c r="K23" s="46">
        <v>1</v>
      </c>
      <c r="L23" s="30"/>
      <c r="M23" s="30"/>
      <c r="N23" s="47"/>
      <c r="O23" s="56"/>
      <c r="P23" s="31"/>
      <c r="Q23" s="31"/>
      <c r="R23" s="57"/>
    </row>
    <row r="24" spans="1:18" ht="35.1" customHeight="1" x14ac:dyDescent="0.3">
      <c r="A24" s="75" t="s">
        <v>5</v>
      </c>
      <c r="B24" s="79" t="s">
        <v>6</v>
      </c>
      <c r="C24" s="82"/>
      <c r="D24" s="30"/>
      <c r="E24" s="30"/>
      <c r="F24" s="47"/>
      <c r="G24" s="56">
        <v>1</v>
      </c>
      <c r="H24" s="31"/>
      <c r="I24" s="31"/>
      <c r="J24" s="57"/>
      <c r="K24" s="46"/>
      <c r="L24" s="30"/>
      <c r="M24" s="30"/>
      <c r="N24" s="47"/>
      <c r="O24" s="56"/>
      <c r="P24" s="31"/>
      <c r="Q24" s="31"/>
      <c r="R24" s="57"/>
    </row>
    <row r="25" spans="1:18" ht="35.1" customHeight="1" x14ac:dyDescent="0.3">
      <c r="A25" s="75" t="s">
        <v>5</v>
      </c>
      <c r="B25" s="79" t="s">
        <v>55</v>
      </c>
      <c r="C25" s="82">
        <v>1</v>
      </c>
      <c r="D25" s="30"/>
      <c r="E25" s="30"/>
      <c r="F25" s="47"/>
      <c r="G25" s="56">
        <v>1</v>
      </c>
      <c r="H25" s="31"/>
      <c r="I25" s="31"/>
      <c r="J25" s="57"/>
      <c r="K25" s="46">
        <v>1</v>
      </c>
      <c r="L25" s="30"/>
      <c r="M25" s="30"/>
      <c r="N25" s="47"/>
      <c r="O25" s="56">
        <v>1</v>
      </c>
      <c r="P25" s="31"/>
      <c r="Q25" s="31"/>
      <c r="R25" s="57"/>
    </row>
    <row r="26" spans="1:18" ht="35.1" customHeight="1" x14ac:dyDescent="0.3">
      <c r="A26" s="76" t="s">
        <v>56</v>
      </c>
      <c r="B26" s="79" t="s">
        <v>70</v>
      </c>
      <c r="C26" s="82"/>
      <c r="D26" s="30"/>
      <c r="E26" s="30"/>
      <c r="F26" s="47"/>
      <c r="G26" s="56">
        <v>1</v>
      </c>
      <c r="H26" s="31"/>
      <c r="I26" s="31"/>
      <c r="J26" s="57"/>
      <c r="K26" s="46"/>
      <c r="L26" s="30"/>
      <c r="M26" s="30"/>
      <c r="N26" s="47"/>
      <c r="O26" s="56"/>
      <c r="P26" s="31"/>
      <c r="Q26" s="31"/>
      <c r="R26" s="57"/>
    </row>
    <row r="27" spans="1:18" ht="35.1" customHeight="1" x14ac:dyDescent="0.3">
      <c r="A27" s="75" t="s">
        <v>5</v>
      </c>
      <c r="B27" s="79" t="s">
        <v>17</v>
      </c>
      <c r="C27" s="82">
        <v>1</v>
      </c>
      <c r="D27" s="30"/>
      <c r="E27" s="30"/>
      <c r="F27" s="47"/>
      <c r="G27" s="56"/>
      <c r="H27" s="31"/>
      <c r="I27" s="31"/>
      <c r="J27" s="57"/>
      <c r="K27" s="46">
        <v>1</v>
      </c>
      <c r="L27" s="30"/>
      <c r="M27" s="30"/>
      <c r="N27" s="47"/>
      <c r="O27" s="56"/>
      <c r="P27" s="31"/>
      <c r="Q27" s="31"/>
      <c r="R27" s="57"/>
    </row>
    <row r="28" spans="1:18" ht="35.1" customHeight="1" x14ac:dyDescent="0.3">
      <c r="A28" s="75" t="s">
        <v>5</v>
      </c>
      <c r="B28" s="79" t="s">
        <v>38</v>
      </c>
      <c r="C28" s="82">
        <v>1</v>
      </c>
      <c r="D28" s="30"/>
      <c r="E28" s="30"/>
      <c r="F28" s="47"/>
      <c r="G28" s="56"/>
      <c r="H28" s="31"/>
      <c r="I28" s="31"/>
      <c r="J28" s="57"/>
      <c r="K28" s="46">
        <v>1</v>
      </c>
      <c r="L28" s="30"/>
      <c r="M28" s="30"/>
      <c r="N28" s="47"/>
      <c r="O28" s="56"/>
      <c r="P28" s="31"/>
      <c r="Q28" s="31"/>
      <c r="R28" s="57"/>
    </row>
    <row r="29" spans="1:18" ht="35.1" customHeight="1" x14ac:dyDescent="0.3">
      <c r="A29" s="75" t="s">
        <v>5</v>
      </c>
      <c r="B29" s="79" t="s">
        <v>7</v>
      </c>
      <c r="C29" s="82"/>
      <c r="D29" s="30"/>
      <c r="E29" s="30"/>
      <c r="F29" s="47"/>
      <c r="G29" s="56">
        <v>1</v>
      </c>
      <c r="H29" s="31"/>
      <c r="I29" s="31"/>
      <c r="J29" s="57"/>
      <c r="K29" s="46"/>
      <c r="L29" s="30"/>
      <c r="M29" s="30"/>
      <c r="N29" s="47"/>
      <c r="O29" s="56"/>
      <c r="P29" s="31"/>
      <c r="Q29" s="31"/>
      <c r="R29" s="57"/>
    </row>
    <row r="30" spans="1:18" ht="35.1" customHeight="1" x14ac:dyDescent="0.3">
      <c r="A30" s="75" t="s">
        <v>5</v>
      </c>
      <c r="B30" s="79" t="s">
        <v>71</v>
      </c>
      <c r="C30" s="82">
        <v>1</v>
      </c>
      <c r="D30" s="30"/>
      <c r="E30" s="30"/>
      <c r="F30" s="47"/>
      <c r="G30" s="56"/>
      <c r="H30" s="31"/>
      <c r="I30" s="31"/>
      <c r="J30" s="57"/>
      <c r="K30" s="46">
        <v>1</v>
      </c>
      <c r="L30" s="30"/>
      <c r="M30" s="30"/>
      <c r="N30" s="47"/>
      <c r="O30" s="56"/>
      <c r="P30" s="31"/>
      <c r="Q30" s="31"/>
      <c r="R30" s="57"/>
    </row>
    <row r="31" spans="1:18" ht="35.1" customHeight="1" x14ac:dyDescent="0.3">
      <c r="A31" s="75" t="s">
        <v>5</v>
      </c>
      <c r="B31" s="79" t="s">
        <v>72</v>
      </c>
      <c r="C31" s="82"/>
      <c r="D31" s="30"/>
      <c r="E31" s="30"/>
      <c r="F31" s="47"/>
      <c r="G31" s="56"/>
      <c r="H31" s="31"/>
      <c r="I31" s="31"/>
      <c r="J31" s="57"/>
      <c r="K31" s="46"/>
      <c r="L31" s="30"/>
      <c r="M31" s="30"/>
      <c r="N31" s="47"/>
      <c r="O31" s="56">
        <v>1</v>
      </c>
      <c r="P31" s="31"/>
      <c r="Q31" s="31"/>
      <c r="R31" s="57"/>
    </row>
    <row r="32" spans="1:18" ht="35.1" customHeight="1" x14ac:dyDescent="0.3">
      <c r="A32" s="75" t="s">
        <v>5</v>
      </c>
      <c r="B32" s="79" t="s">
        <v>11</v>
      </c>
      <c r="C32" s="82"/>
      <c r="D32" s="30"/>
      <c r="E32" s="30"/>
      <c r="F32" s="47"/>
      <c r="G32" s="56"/>
      <c r="H32" s="31"/>
      <c r="I32" s="31"/>
      <c r="J32" s="57"/>
      <c r="K32" s="46">
        <v>1</v>
      </c>
      <c r="L32" s="30"/>
      <c r="M32" s="30"/>
      <c r="N32" s="47"/>
      <c r="O32" s="56"/>
      <c r="P32" s="31"/>
      <c r="Q32" s="31"/>
      <c r="R32" s="57"/>
    </row>
    <row r="33" spans="1:18" ht="35.1" customHeight="1" x14ac:dyDescent="0.3">
      <c r="A33" s="75" t="s">
        <v>5</v>
      </c>
      <c r="B33" s="79" t="s">
        <v>13</v>
      </c>
      <c r="C33" s="82"/>
      <c r="D33" s="30"/>
      <c r="E33" s="30"/>
      <c r="F33" s="47"/>
      <c r="G33" s="56"/>
      <c r="H33" s="31"/>
      <c r="I33" s="31"/>
      <c r="J33" s="57"/>
      <c r="K33" s="46">
        <v>1</v>
      </c>
      <c r="L33" s="30"/>
      <c r="M33" s="30"/>
      <c r="N33" s="47"/>
      <c r="O33" s="56"/>
      <c r="P33" s="31"/>
      <c r="Q33" s="31"/>
      <c r="R33" s="57"/>
    </row>
    <row r="34" spans="1:18" ht="35.1" customHeight="1" thickBot="1" x14ac:dyDescent="0.35">
      <c r="A34" s="77" t="s">
        <v>5</v>
      </c>
      <c r="B34" s="80" t="s">
        <v>22</v>
      </c>
      <c r="C34" s="109">
        <v>1</v>
      </c>
      <c r="D34" s="110"/>
      <c r="E34" s="110"/>
      <c r="F34" s="111"/>
      <c r="G34" s="112"/>
      <c r="H34" s="110"/>
      <c r="I34" s="110"/>
      <c r="J34" s="111"/>
      <c r="K34" s="112"/>
      <c r="L34" s="110"/>
      <c r="M34" s="110"/>
      <c r="N34" s="111"/>
      <c r="O34" s="112">
        <v>1</v>
      </c>
      <c r="P34" s="110"/>
      <c r="Q34" s="110"/>
      <c r="R34" s="111"/>
    </row>
  </sheetData>
  <protectedRanges>
    <protectedRange algorithmName="SHA-512" hashValue="DGQE6O5zHwfjrHVQpCku2DD6TZS+2mRaZpMkarcIvB5ncqmWfLM7pKVzFW6WgFUA1LP/GewR+LG5Gs6W5xV3qw==" saltValue="duHo81I+ixBbgqhsJh1s4A==" spinCount="100000" sqref="B13:R13 C14:R16" name="Oblast10_5_19_1"/>
    <protectedRange algorithmName="SHA-512" hashValue="c8ch3IkTq/GDM5vpC3JEIxW83RIgQoYbWNOMt53s4A7kOk57S+vRp8J3Z/1Yt7mEk822ORTxsXNIBuZ9oJ2TMQ==" saltValue="3IoJQEl+tFjD/AT3Ii1XzQ==" spinCount="100000" sqref="B13:R13 C14:R16" name="Oblast1_1_3_1_1_3_5_1"/>
    <protectedRange algorithmName="SHA-512" hashValue="Ed6VVNL6LV1DecKp6ufg1xIk3NoOY17fO0b9L7wZOzWzMrlf7GSQ+RETKYiCWSKd39fq3oeBR8zLtNlIeS4ivg==" saltValue="eetLTRLhQl18uVsYkMkLaw==" spinCount="100000" sqref="B13:R13 C14:R16" name="Oblast9_5_19_1"/>
  </protectedRanges>
  <mergeCells count="8">
    <mergeCell ref="K5:N5"/>
    <mergeCell ref="O5:R5"/>
    <mergeCell ref="A1:R1"/>
    <mergeCell ref="A2:A5"/>
    <mergeCell ref="B2:B5"/>
    <mergeCell ref="C2:R3"/>
    <mergeCell ref="C5:F5"/>
    <mergeCell ref="G5:J5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1540B-4A7B-4A4F-872E-108367F3771B}">
  <sheetPr>
    <tabColor rgb="FFFF0000"/>
  </sheetPr>
  <dimension ref="A1:N27"/>
  <sheetViews>
    <sheetView tabSelected="1" workbookViewId="0">
      <selection activeCell="C4" sqref="C4"/>
    </sheetView>
  </sheetViews>
  <sheetFormatPr defaultRowHeight="14.4" x14ac:dyDescent="0.3"/>
  <cols>
    <col min="1" max="1" width="12.44140625" style="1" customWidth="1"/>
    <col min="2" max="2" width="29.88671875" style="2" customWidth="1"/>
    <col min="3" max="3" width="24" style="1" customWidth="1"/>
    <col min="4" max="4" width="21.88671875" style="1" customWidth="1"/>
    <col min="5" max="5" width="12.33203125" style="1" customWidth="1"/>
    <col min="6" max="6" width="11.6640625" style="1" customWidth="1"/>
    <col min="7" max="7" width="9.109375" style="1"/>
    <col min="8" max="8" width="10.88671875" style="1" customWidth="1"/>
    <col min="9" max="9" width="9.109375" style="1"/>
    <col min="10" max="10" width="12.44140625" style="1" customWidth="1"/>
    <col min="11" max="11" width="12.33203125" style="1" customWidth="1"/>
    <col min="12" max="12" width="9.109375" style="1"/>
    <col min="13" max="13" width="17.6640625" style="1" customWidth="1"/>
    <col min="14" max="14" width="55.6640625" customWidth="1"/>
  </cols>
  <sheetData>
    <row r="1" spans="1:14" ht="60.75" customHeight="1" x14ac:dyDescent="0.3">
      <c r="A1" s="170" t="s">
        <v>57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</row>
    <row r="2" spans="1:14" x14ac:dyDescent="0.3">
      <c r="A2" s="168" t="s">
        <v>27</v>
      </c>
      <c r="B2" s="168" t="s">
        <v>35</v>
      </c>
      <c r="C2" s="167" t="s">
        <v>1</v>
      </c>
      <c r="D2" s="167"/>
      <c r="E2" s="167" t="s">
        <v>2</v>
      </c>
      <c r="F2" s="167"/>
      <c r="G2" s="167"/>
      <c r="H2" s="167"/>
      <c r="I2" s="167"/>
      <c r="J2" s="167"/>
      <c r="K2" s="167"/>
      <c r="L2" s="167"/>
      <c r="M2" s="12" t="s">
        <v>3</v>
      </c>
    </row>
    <row r="3" spans="1:14" ht="43.2" x14ac:dyDescent="0.3">
      <c r="A3" s="169"/>
      <c r="B3" s="169"/>
      <c r="C3" s="10" t="s">
        <v>74</v>
      </c>
      <c r="D3" s="13" t="s">
        <v>58</v>
      </c>
      <c r="E3" s="10" t="s">
        <v>8</v>
      </c>
      <c r="F3" s="10" t="s">
        <v>32</v>
      </c>
      <c r="G3" s="13" t="s">
        <v>33</v>
      </c>
      <c r="H3" s="10" t="s">
        <v>75</v>
      </c>
      <c r="I3" s="10" t="s">
        <v>76</v>
      </c>
      <c r="J3" s="10" t="s">
        <v>59</v>
      </c>
      <c r="K3" s="10" t="s">
        <v>60</v>
      </c>
      <c r="L3" s="10" t="s">
        <v>77</v>
      </c>
      <c r="M3" s="10" t="s">
        <v>4</v>
      </c>
      <c r="N3" s="10" t="s">
        <v>26</v>
      </c>
    </row>
    <row r="4" spans="1:14" ht="21" customHeight="1" x14ac:dyDescent="0.3">
      <c r="A4" s="26" t="s">
        <v>0</v>
      </c>
      <c r="B4" s="8" t="s">
        <v>9</v>
      </c>
      <c r="C4" s="6" t="s">
        <v>10</v>
      </c>
      <c r="D4" s="14"/>
      <c r="E4" s="6"/>
      <c r="F4" s="6"/>
      <c r="G4" s="14"/>
      <c r="H4" s="6"/>
      <c r="I4" s="6"/>
      <c r="J4" s="6"/>
      <c r="K4" s="6"/>
      <c r="L4" s="6"/>
      <c r="M4" s="6">
        <v>6</v>
      </c>
      <c r="N4" s="3"/>
    </row>
    <row r="5" spans="1:14" ht="28.8" x14ac:dyDescent="0.3">
      <c r="A5" s="26" t="s">
        <v>0</v>
      </c>
      <c r="B5" s="8" t="s">
        <v>47</v>
      </c>
      <c r="C5" s="6">
        <v>45</v>
      </c>
      <c r="D5" s="14"/>
      <c r="E5" s="6">
        <v>20</v>
      </c>
      <c r="F5" s="6">
        <v>10</v>
      </c>
      <c r="G5" s="14"/>
      <c r="H5" s="6">
        <v>40</v>
      </c>
      <c r="I5" s="6">
        <v>3</v>
      </c>
      <c r="J5" s="6"/>
      <c r="K5" s="6"/>
      <c r="L5" s="6">
        <v>25</v>
      </c>
      <c r="M5" s="6"/>
      <c r="N5" s="3"/>
    </row>
    <row r="6" spans="1:14" ht="28.8" x14ac:dyDescent="0.3">
      <c r="A6" s="28" t="s">
        <v>0</v>
      </c>
      <c r="B6" s="9" t="s">
        <v>54</v>
      </c>
      <c r="C6" s="17">
        <v>2320</v>
      </c>
      <c r="D6" s="18">
        <v>30</v>
      </c>
      <c r="E6" s="17">
        <v>301</v>
      </c>
      <c r="F6" s="17">
        <v>298</v>
      </c>
      <c r="G6" s="18">
        <f>10*D6</f>
        <v>300</v>
      </c>
      <c r="H6" s="17">
        <v>826</v>
      </c>
      <c r="I6" s="17">
        <v>4</v>
      </c>
      <c r="J6" s="17">
        <v>114</v>
      </c>
      <c r="K6" s="17">
        <v>30</v>
      </c>
      <c r="L6" s="17">
        <v>1181</v>
      </c>
      <c r="M6" s="19">
        <v>24</v>
      </c>
      <c r="N6" s="27"/>
    </row>
    <row r="7" spans="1:14" ht="28.8" x14ac:dyDescent="0.3">
      <c r="A7" s="26" t="s">
        <v>0</v>
      </c>
      <c r="B7" s="20" t="s">
        <v>49</v>
      </c>
      <c r="C7" s="4">
        <v>156</v>
      </c>
      <c r="D7" s="16"/>
      <c r="E7" s="4">
        <v>10</v>
      </c>
      <c r="F7" s="4">
        <v>152</v>
      </c>
      <c r="G7" s="16"/>
      <c r="H7" s="4">
        <v>85</v>
      </c>
      <c r="I7" s="4">
        <v>5</v>
      </c>
      <c r="J7" s="4"/>
      <c r="K7" s="4"/>
      <c r="L7" s="4">
        <v>36</v>
      </c>
      <c r="M7" s="6"/>
      <c r="N7" s="29"/>
    </row>
    <row r="8" spans="1:14" ht="21" customHeight="1" x14ac:dyDescent="0.3">
      <c r="A8" s="22" t="s">
        <v>5</v>
      </c>
      <c r="B8" s="23" t="s">
        <v>73</v>
      </c>
      <c r="C8" s="11">
        <v>52</v>
      </c>
      <c r="D8" s="15"/>
      <c r="E8" s="5">
        <v>6</v>
      </c>
      <c r="F8" s="5">
        <v>10</v>
      </c>
      <c r="G8" s="15"/>
      <c r="H8" s="5">
        <v>6</v>
      </c>
      <c r="I8" s="5">
        <v>0</v>
      </c>
      <c r="J8" s="5">
        <v>0</v>
      </c>
      <c r="K8" s="5">
        <v>0</v>
      </c>
      <c r="L8" s="5">
        <v>50</v>
      </c>
      <c r="M8" s="5">
        <v>4</v>
      </c>
      <c r="N8" s="24"/>
    </row>
    <row r="9" spans="1:14" ht="28.8" x14ac:dyDescent="0.3">
      <c r="A9" s="21" t="s">
        <v>5</v>
      </c>
      <c r="B9" s="7" t="s">
        <v>12</v>
      </c>
      <c r="C9" s="6" t="s">
        <v>61</v>
      </c>
      <c r="D9" s="16"/>
      <c r="E9" s="4"/>
      <c r="F9" s="4"/>
      <c r="G9" s="16"/>
      <c r="H9" s="4"/>
      <c r="I9" s="4"/>
      <c r="J9" s="4"/>
      <c r="K9" s="4"/>
      <c r="L9" s="4"/>
      <c r="M9" s="4"/>
      <c r="N9" s="3"/>
    </row>
    <row r="10" spans="1:14" x14ac:dyDescent="0.3">
      <c r="A10" s="21" t="s">
        <v>5</v>
      </c>
      <c r="B10" s="7" t="s">
        <v>15</v>
      </c>
      <c r="C10" s="6">
        <v>193</v>
      </c>
      <c r="D10" s="16"/>
      <c r="E10" s="4">
        <v>76</v>
      </c>
      <c r="F10" s="4">
        <v>650</v>
      </c>
      <c r="G10" s="16">
        <v>0</v>
      </c>
      <c r="H10" s="4">
        <v>250</v>
      </c>
      <c r="I10" s="4">
        <v>1</v>
      </c>
      <c r="J10" s="4">
        <v>42</v>
      </c>
      <c r="K10" s="4">
        <v>10</v>
      </c>
      <c r="L10" s="4">
        <v>256</v>
      </c>
      <c r="M10" s="4">
        <v>8</v>
      </c>
      <c r="N10" s="3"/>
    </row>
    <row r="11" spans="1:14" ht="43.2" x14ac:dyDescent="0.3">
      <c r="A11" s="21" t="s">
        <v>5</v>
      </c>
      <c r="B11" s="7" t="s">
        <v>37</v>
      </c>
      <c r="C11" s="6">
        <v>7826</v>
      </c>
      <c r="D11" s="16">
        <v>46</v>
      </c>
      <c r="E11" s="4">
        <v>923</v>
      </c>
      <c r="F11" s="4">
        <v>9630</v>
      </c>
      <c r="G11" s="16">
        <v>230</v>
      </c>
      <c r="H11" s="4">
        <v>3750</v>
      </c>
      <c r="I11" s="4">
        <v>15</v>
      </c>
      <c r="J11" s="4">
        <v>167</v>
      </c>
      <c r="K11" s="4">
        <v>80</v>
      </c>
      <c r="L11" s="4">
        <v>3846</v>
      </c>
      <c r="M11" s="4">
        <v>75</v>
      </c>
      <c r="N11" s="3"/>
    </row>
    <row r="12" spans="1:14" ht="28.8" x14ac:dyDescent="0.3">
      <c r="A12" s="21" t="s">
        <v>5</v>
      </c>
      <c r="B12" s="7" t="s">
        <v>36</v>
      </c>
      <c r="C12" s="6">
        <v>1360</v>
      </c>
      <c r="D12" s="16">
        <v>17</v>
      </c>
      <c r="E12" s="4">
        <v>182</v>
      </c>
      <c r="F12" s="4">
        <v>2780</v>
      </c>
      <c r="G12" s="16">
        <f t="shared" ref="G12:G15" si="0">10*D12</f>
        <v>170</v>
      </c>
      <c r="H12" s="4">
        <v>765</v>
      </c>
      <c r="I12" s="4">
        <v>10</v>
      </c>
      <c r="J12" s="4">
        <v>92</v>
      </c>
      <c r="K12" s="4">
        <v>40</v>
      </c>
      <c r="L12" s="4">
        <v>616</v>
      </c>
      <c r="M12" s="4">
        <v>10</v>
      </c>
      <c r="N12" s="3"/>
    </row>
    <row r="13" spans="1:14" x14ac:dyDescent="0.3">
      <c r="A13" s="21" t="s">
        <v>5</v>
      </c>
      <c r="B13" s="7" t="s">
        <v>18</v>
      </c>
      <c r="C13" s="6">
        <v>1520</v>
      </c>
      <c r="D13" s="16">
        <v>14</v>
      </c>
      <c r="E13" s="4">
        <v>221</v>
      </c>
      <c r="F13" s="4">
        <v>2450</v>
      </c>
      <c r="G13" s="16">
        <f t="shared" si="0"/>
        <v>140</v>
      </c>
      <c r="H13" s="4">
        <v>1230</v>
      </c>
      <c r="I13" s="4">
        <v>6</v>
      </c>
      <c r="J13" s="4">
        <v>13</v>
      </c>
      <c r="K13" s="4">
        <v>20</v>
      </c>
      <c r="L13" s="4">
        <v>878</v>
      </c>
      <c r="M13" s="4"/>
      <c r="N13" s="3"/>
    </row>
    <row r="14" spans="1:14" x14ac:dyDescent="0.3">
      <c r="A14" s="21" t="s">
        <v>5</v>
      </c>
      <c r="B14" s="7" t="s">
        <v>19</v>
      </c>
      <c r="C14" s="6">
        <v>1562</v>
      </c>
      <c r="D14" s="16">
        <v>10</v>
      </c>
      <c r="E14" s="4">
        <v>169</v>
      </c>
      <c r="F14" s="4">
        <v>2220</v>
      </c>
      <c r="G14" s="16">
        <f t="shared" si="0"/>
        <v>100</v>
      </c>
      <c r="H14" s="4">
        <v>862</v>
      </c>
      <c r="I14" s="4">
        <v>10</v>
      </c>
      <c r="J14" s="4">
        <v>26</v>
      </c>
      <c r="K14" s="4">
        <v>26</v>
      </c>
      <c r="L14" s="4">
        <v>853</v>
      </c>
      <c r="M14" s="4"/>
      <c r="N14" s="3"/>
    </row>
    <row r="15" spans="1:14" x14ac:dyDescent="0.3">
      <c r="A15" s="21" t="s">
        <v>5</v>
      </c>
      <c r="B15" s="7" t="s">
        <v>21</v>
      </c>
      <c r="C15" s="6">
        <v>226</v>
      </c>
      <c r="D15" s="16">
        <v>21</v>
      </c>
      <c r="E15" s="4">
        <v>22</v>
      </c>
      <c r="F15" s="4">
        <v>312</v>
      </c>
      <c r="G15" s="16">
        <f t="shared" si="0"/>
        <v>210</v>
      </c>
      <c r="H15" s="4">
        <v>127</v>
      </c>
      <c r="I15" s="4">
        <v>8</v>
      </c>
      <c r="J15" s="4">
        <v>0</v>
      </c>
      <c r="K15" s="4">
        <v>4</v>
      </c>
      <c r="L15" s="4">
        <v>76</v>
      </c>
      <c r="M15" s="4">
        <v>8</v>
      </c>
      <c r="N15" s="3"/>
    </row>
    <row r="16" spans="1:14" x14ac:dyDescent="0.3">
      <c r="A16" s="21" t="s">
        <v>5</v>
      </c>
      <c r="B16" s="7" t="s">
        <v>6</v>
      </c>
      <c r="C16" s="6">
        <v>31</v>
      </c>
      <c r="D16" s="16"/>
      <c r="E16" s="4">
        <v>1</v>
      </c>
      <c r="F16" s="4">
        <v>63</v>
      </c>
      <c r="G16" s="16"/>
      <c r="H16" s="4">
        <v>2</v>
      </c>
      <c r="I16" s="4">
        <v>0</v>
      </c>
      <c r="J16" s="4">
        <v>0</v>
      </c>
      <c r="K16" s="4">
        <v>0</v>
      </c>
      <c r="L16" s="4">
        <v>4</v>
      </c>
      <c r="M16" s="4">
        <v>2</v>
      </c>
      <c r="N16" s="3"/>
    </row>
    <row r="17" spans="1:14" x14ac:dyDescent="0.3">
      <c r="A17" s="21" t="s">
        <v>5</v>
      </c>
      <c r="B17" s="7" t="s">
        <v>62</v>
      </c>
      <c r="C17" s="6">
        <v>259</v>
      </c>
      <c r="D17" s="16"/>
      <c r="E17" s="4">
        <v>33</v>
      </c>
      <c r="F17" s="4">
        <v>480</v>
      </c>
      <c r="G17" s="16"/>
      <c r="H17" s="4">
        <v>133</v>
      </c>
      <c r="I17" s="4">
        <v>16</v>
      </c>
      <c r="J17" s="4">
        <v>0</v>
      </c>
      <c r="K17" s="4">
        <v>0</v>
      </c>
      <c r="L17" s="4">
        <v>188</v>
      </c>
      <c r="M17" s="4">
        <v>8</v>
      </c>
      <c r="N17" s="3"/>
    </row>
    <row r="18" spans="1:14" ht="28.8" x14ac:dyDescent="0.3">
      <c r="A18" s="73" t="s">
        <v>56</v>
      </c>
      <c r="B18" s="7" t="s">
        <v>78</v>
      </c>
      <c r="C18" s="6">
        <v>199</v>
      </c>
      <c r="D18" s="16"/>
      <c r="E18" s="4">
        <v>32</v>
      </c>
      <c r="F18" s="4">
        <v>262</v>
      </c>
      <c r="G18" s="16"/>
      <c r="H18" s="4">
        <v>105</v>
      </c>
      <c r="I18" s="4">
        <v>0</v>
      </c>
      <c r="J18" s="4">
        <v>0</v>
      </c>
      <c r="K18" s="4">
        <v>0</v>
      </c>
      <c r="L18" s="4">
        <v>144</v>
      </c>
      <c r="M18" s="4">
        <v>10</v>
      </c>
      <c r="N18" s="3"/>
    </row>
    <row r="19" spans="1:14" x14ac:dyDescent="0.3">
      <c r="A19" s="21" t="s">
        <v>5</v>
      </c>
      <c r="B19" s="7" t="s">
        <v>17</v>
      </c>
      <c r="C19" s="6">
        <v>138</v>
      </c>
      <c r="D19" s="16"/>
      <c r="E19" s="4">
        <v>29</v>
      </c>
      <c r="F19" s="4">
        <v>221</v>
      </c>
      <c r="G19" s="16"/>
      <c r="H19" s="4">
        <v>71</v>
      </c>
      <c r="I19" s="4">
        <v>0</v>
      </c>
      <c r="J19" s="4">
        <v>0</v>
      </c>
      <c r="K19" s="4">
        <v>0</v>
      </c>
      <c r="L19" s="4">
        <v>109</v>
      </c>
      <c r="M19" s="4">
        <v>10</v>
      </c>
      <c r="N19" s="3"/>
    </row>
    <row r="20" spans="1:14" x14ac:dyDescent="0.3">
      <c r="A20" s="21" t="s">
        <v>5</v>
      </c>
      <c r="B20" s="7" t="s">
        <v>16</v>
      </c>
      <c r="C20" s="6">
        <v>335</v>
      </c>
      <c r="D20" s="16"/>
      <c r="E20" s="4">
        <v>63</v>
      </c>
      <c r="F20" s="4">
        <v>618</v>
      </c>
      <c r="G20" s="16"/>
      <c r="H20" s="4">
        <v>153</v>
      </c>
      <c r="I20" s="4">
        <v>4</v>
      </c>
      <c r="J20" s="4">
        <v>0</v>
      </c>
      <c r="K20" s="4">
        <v>0</v>
      </c>
      <c r="L20" s="4">
        <v>0</v>
      </c>
      <c r="M20" s="4"/>
      <c r="N20" s="3"/>
    </row>
    <row r="21" spans="1:14" ht="28.8" x14ac:dyDescent="0.3">
      <c r="A21" s="21" t="s">
        <v>5</v>
      </c>
      <c r="B21" s="7" t="s">
        <v>7</v>
      </c>
      <c r="C21" s="6">
        <v>10</v>
      </c>
      <c r="D21" s="16"/>
      <c r="E21" s="4">
        <v>2</v>
      </c>
      <c r="F21" s="4">
        <v>65</v>
      </c>
      <c r="G21" s="16"/>
      <c r="H21" s="4">
        <v>2</v>
      </c>
      <c r="I21" s="4">
        <v>2</v>
      </c>
      <c r="J21" s="4">
        <v>0</v>
      </c>
      <c r="K21" s="4">
        <v>0</v>
      </c>
      <c r="L21" s="4">
        <v>0</v>
      </c>
      <c r="M21" s="4">
        <v>2</v>
      </c>
      <c r="N21" s="3"/>
    </row>
    <row r="22" spans="1:14" x14ac:dyDescent="0.3">
      <c r="A22" s="21" t="s">
        <v>5</v>
      </c>
      <c r="B22" s="7" t="s">
        <v>71</v>
      </c>
      <c r="C22" s="6">
        <v>187</v>
      </c>
      <c r="D22" s="16"/>
      <c r="E22" s="4">
        <v>2</v>
      </c>
      <c r="F22" s="4">
        <v>65</v>
      </c>
      <c r="G22" s="16"/>
      <c r="H22" s="4">
        <v>0</v>
      </c>
      <c r="I22" s="4">
        <v>0</v>
      </c>
      <c r="J22" s="4">
        <v>0</v>
      </c>
      <c r="K22" s="4">
        <v>0</v>
      </c>
      <c r="L22" s="4">
        <v>6</v>
      </c>
      <c r="M22" s="4"/>
      <c r="N22" s="3"/>
    </row>
    <row r="23" spans="1:14" x14ac:dyDescent="0.3">
      <c r="A23" s="21" t="s">
        <v>5</v>
      </c>
      <c r="B23" s="7" t="s">
        <v>72</v>
      </c>
      <c r="C23" s="6">
        <v>23</v>
      </c>
      <c r="D23" s="16"/>
      <c r="E23" s="4">
        <v>4</v>
      </c>
      <c r="F23" s="4">
        <v>20</v>
      </c>
      <c r="G23" s="16"/>
      <c r="H23" s="4">
        <v>8</v>
      </c>
      <c r="I23" s="4">
        <v>2</v>
      </c>
      <c r="J23" s="4">
        <v>0</v>
      </c>
      <c r="K23" s="4">
        <v>0</v>
      </c>
      <c r="L23" s="4">
        <v>0</v>
      </c>
      <c r="M23" s="4">
        <v>4</v>
      </c>
      <c r="N23" s="3"/>
    </row>
    <row r="24" spans="1:14" ht="28.8" x14ac:dyDescent="0.3">
      <c r="A24" s="21" t="s">
        <v>5</v>
      </c>
      <c r="B24" s="7" t="s">
        <v>11</v>
      </c>
      <c r="C24" s="6" t="s">
        <v>63</v>
      </c>
      <c r="D24" s="16"/>
      <c r="E24" s="4"/>
      <c r="F24" s="4"/>
      <c r="G24" s="16"/>
      <c r="H24" s="4"/>
      <c r="I24" s="4"/>
      <c r="J24" s="4"/>
      <c r="K24" s="4"/>
      <c r="L24" s="4"/>
      <c r="M24" s="4"/>
      <c r="N24" s="3"/>
    </row>
    <row r="25" spans="1:14" ht="28.8" x14ac:dyDescent="0.3">
      <c r="A25" s="21" t="s">
        <v>5</v>
      </c>
      <c r="B25" s="7" t="s">
        <v>13</v>
      </c>
      <c r="C25" s="6" t="s">
        <v>61</v>
      </c>
      <c r="D25" s="16"/>
      <c r="E25" s="4"/>
      <c r="F25" s="4"/>
      <c r="G25" s="16"/>
      <c r="H25" s="4"/>
      <c r="I25" s="4"/>
      <c r="J25" s="4"/>
      <c r="K25" s="4"/>
      <c r="L25" s="4"/>
      <c r="M25" s="4" t="s">
        <v>14</v>
      </c>
      <c r="N25" s="3"/>
    </row>
    <row r="26" spans="1:14" x14ac:dyDescent="0.3">
      <c r="A26" s="21" t="s">
        <v>64</v>
      </c>
      <c r="B26" s="72" t="s">
        <v>22</v>
      </c>
      <c r="C26" s="69">
        <v>98</v>
      </c>
      <c r="D26" s="70"/>
      <c r="E26" s="70">
        <v>44</v>
      </c>
      <c r="F26" s="70">
        <v>17</v>
      </c>
      <c r="G26" s="70"/>
      <c r="H26" s="70">
        <v>69</v>
      </c>
      <c r="I26" s="70"/>
      <c r="J26" s="70"/>
      <c r="K26" s="70"/>
      <c r="L26" s="70">
        <v>76</v>
      </c>
      <c r="M26" s="70">
        <v>10</v>
      </c>
      <c r="N26" s="71"/>
    </row>
    <row r="27" spans="1:14" x14ac:dyDescent="0.3">
      <c r="C27" s="2"/>
      <c r="D27" s="2"/>
      <c r="E27" s="2"/>
      <c r="F27" s="2"/>
      <c r="G27" s="2"/>
      <c r="H27" s="2"/>
      <c r="I27" s="2"/>
      <c r="J27" s="2"/>
      <c r="K27" s="2"/>
      <c r="L27" s="2"/>
    </row>
  </sheetData>
  <protectedRanges>
    <protectedRange algorithmName="SHA-512" hashValue="DGQE6O5zHwfjrHVQpCku2DD6TZS+2mRaZpMkarcIvB5ncqmWfLM7pKVzFW6WgFUA1LP/GewR+LG5Gs6W5xV3qw==" saltValue="duHo81I+ixBbgqhsJh1s4A==" spinCount="100000" sqref="B8" name="Oblast10_5_19"/>
    <protectedRange algorithmName="SHA-512" hashValue="c8ch3IkTq/GDM5vpC3JEIxW83RIgQoYbWNOMt53s4A7kOk57S+vRp8J3Z/1Yt7mEk822ORTxsXNIBuZ9oJ2TMQ==" saltValue="3IoJQEl+tFjD/AT3Ii1XzQ==" spinCount="100000" sqref="B8" name="Oblast1_1_3_1_1_3_5"/>
    <protectedRange algorithmName="SHA-512" hashValue="Ed6VVNL6LV1DecKp6ufg1xIk3NoOY17fO0b9L7wZOzWzMrlf7GSQ+RETKYiCWSKd39fq3oeBR8zLtNlIeS4ivg==" saltValue="eetLTRLhQl18uVsYkMkLaw==" spinCount="100000" sqref="B8" name="Oblast9_5_19"/>
  </protectedRanges>
  <mergeCells count="5">
    <mergeCell ref="C2:D2"/>
    <mergeCell ref="E2:L2"/>
    <mergeCell ref="A2:A3"/>
    <mergeCell ref="B2:B3"/>
    <mergeCell ref="A1:M1"/>
  </mergeCells>
  <phoneticPr fontId="2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Cenová nabídka</vt:lpstr>
      <vt:lpstr>Plán revizí a kontrol</vt:lpstr>
      <vt:lpstr>Počty obvodů a svodů </vt:lpstr>
      <vt:lpstr>'Cenová nabídka'!Oblast_tisku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Zákoucký</dc:creator>
  <cp:lastModifiedBy>Veronika Sokolová, DiS.</cp:lastModifiedBy>
  <cp:lastPrinted>2025-12-03T08:51:49Z</cp:lastPrinted>
  <dcterms:created xsi:type="dcterms:W3CDTF">2025-11-18T00:09:03Z</dcterms:created>
  <dcterms:modified xsi:type="dcterms:W3CDTF">2025-12-04T07:57:59Z</dcterms:modified>
</cp:coreProperties>
</file>