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Q:\groups\TECH\VEŘEJNÉ zakázky\Veřejné Zakázky 2020\VZ - ARCHIV 2025\051_Provádění ELEKTRO revizí\Podklady E-ZAK\"/>
    </mc:Choice>
  </mc:AlternateContent>
  <xr:revisionPtr revIDLastSave="0" documentId="13_ncr:1_{79A69B14-315B-42F1-B98B-783101FA7A0C}" xr6:coauthVersionLast="47" xr6:coauthVersionMax="47" xr10:uidLastSave="{00000000-0000-0000-0000-000000000000}"/>
  <bookViews>
    <workbookView xWindow="-28908" yWindow="-108" windowWidth="29016" windowHeight="15696" xr2:uid="{3B0A4D37-9BE0-45C7-A348-F8E699E64169}"/>
  </bookViews>
  <sheets>
    <sheet name="Cenová nabídka" sheetId="3" r:id="rId1"/>
    <sheet name="Plán revizí a kontrol" sheetId="1" r:id="rId2"/>
    <sheet name="Počty obvodů a svodů " sheetId="2" r:id="rId3"/>
  </sheets>
  <definedNames>
    <definedName name="_xlnm._FilterDatabase" localSheetId="1" hidden="1">'Plán revizí a kontrol'!$A$5:$R$23</definedName>
    <definedName name="_xlnm.Print_Area" localSheetId="0">'Cenová nabídka'!$A$1:$I$25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3" l="1"/>
  <c r="I10" i="3"/>
  <c r="I11" i="3"/>
  <c r="I12" i="3"/>
  <c r="I13" i="3"/>
  <c r="I14" i="3"/>
  <c r="I15" i="3"/>
  <c r="I16" i="3"/>
  <c r="I17" i="3"/>
  <c r="I18" i="3"/>
  <c r="I19" i="3"/>
  <c r="I20" i="3"/>
  <c r="I25" i="3" s="1"/>
  <c r="I21" i="3"/>
  <c r="I22" i="3"/>
  <c r="I23" i="3"/>
  <c r="I24" i="3"/>
  <c r="I8" i="3"/>
  <c r="G13" i="2" l="1"/>
  <c r="G9" i="2"/>
  <c r="G8" i="2"/>
</calcChain>
</file>

<file path=xl/sharedStrings.xml><?xml version="1.0" encoding="utf-8"?>
<sst xmlns="http://schemas.openxmlformats.org/spreadsheetml/2006/main" count="153" uniqueCount="61">
  <si>
    <t>Rozvaděče</t>
  </si>
  <si>
    <t>Mistnosti</t>
  </si>
  <si>
    <t>LPS</t>
  </si>
  <si>
    <t>Počet svodů</t>
  </si>
  <si>
    <t>Počet místností</t>
  </si>
  <si>
    <t>Rychnov</t>
  </si>
  <si>
    <t>Diesel_I</t>
  </si>
  <si>
    <t>Diesel</t>
  </si>
  <si>
    <t>Trafostanice</t>
  </si>
  <si>
    <t>V; U garaže</t>
  </si>
  <si>
    <t>F_Zdravotní prostor</t>
  </si>
  <si>
    <t>A; B; C_Zdravotní prostor</t>
  </si>
  <si>
    <t>D_Zdravotní prostor</t>
  </si>
  <si>
    <t>E_Zdravotní prostor</t>
  </si>
  <si>
    <t>Elektro</t>
  </si>
  <si>
    <t>LPS (revize)</t>
  </si>
  <si>
    <t>LPS (kontrola)</t>
  </si>
  <si>
    <t>ZIS zdravotní izolovaní soustava kontrola</t>
  </si>
  <si>
    <t>Poznámky</t>
  </si>
  <si>
    <t>Nemocnice</t>
  </si>
  <si>
    <t>Rok 2026</t>
  </si>
  <si>
    <t>Rok 2027</t>
  </si>
  <si>
    <t>Rok 2028</t>
  </si>
  <si>
    <t>Rok 2029</t>
  </si>
  <si>
    <t>Ks pospojení měření</t>
  </si>
  <si>
    <t>Test ZIS</t>
  </si>
  <si>
    <t xml:space="preserve">Revizní zpráva objekt </t>
  </si>
  <si>
    <t>Y magnetická_Zdravotní prostor</t>
  </si>
  <si>
    <t>Y magnetická rezonance_Zdravotní prostor</t>
  </si>
  <si>
    <t>Cenová nabídka, podklady pro hodnocení</t>
  </si>
  <si>
    <t>Lokalita</t>
  </si>
  <si>
    <t>Revizní zpráva objekt druh zprávy</t>
  </si>
  <si>
    <t xml:space="preserve">Modelový příklad </t>
  </si>
  <si>
    <r>
      <t xml:space="preserve">Kontola LPS 
</t>
    </r>
    <r>
      <rPr>
        <b/>
        <sz val="11"/>
        <color theme="1"/>
        <rFont val="Times New Roman"/>
        <family val="1"/>
        <charset val="238"/>
      </rPr>
      <t xml:space="preserve">Všechny objekty s LPS Nemocnice  Rychnov
</t>
    </r>
    <r>
      <rPr>
        <sz val="11"/>
        <color theme="1"/>
        <rFont val="Times New Roman"/>
        <family val="1"/>
        <charset val="238"/>
      </rPr>
      <t xml:space="preserve"> - Příloha č. 4 k nařízení vlády č. 190/2022 Sb odstavec a) Na všech zařízeních LPS je nutno provést nejméně jednou ročně vizuální kontrolu, kterou se ověří, že LPS není viditelně poškozen.</t>
    </r>
  </si>
  <si>
    <r>
      <t xml:space="preserve">Revize LPS  
</t>
    </r>
    <r>
      <rPr>
        <b/>
        <sz val="11"/>
        <color theme="1"/>
        <rFont val="Times New Roman"/>
        <family val="1"/>
        <charset val="238"/>
      </rPr>
      <t>Všechny objekty s LPS Nemocnice  Rychnov</t>
    </r>
    <r>
      <rPr>
        <sz val="11"/>
        <color theme="1"/>
        <rFont val="Times New Roman"/>
        <family val="1"/>
        <charset val="238"/>
      </rPr>
      <t xml:space="preserve">
Dle_Příloha č. 4 k nařízení vlády č. 190/2022 Sb odstavec b)</t>
    </r>
  </si>
  <si>
    <t>T kuchyně_Vlhký prostor</t>
  </si>
  <si>
    <t>Márnice</t>
  </si>
  <si>
    <t>X údržba</t>
  </si>
  <si>
    <t>Veřejné osvětlení</t>
  </si>
  <si>
    <r>
      <t xml:space="preserve">Kontrola ZIS 
</t>
    </r>
    <r>
      <rPr>
        <b/>
        <sz val="11"/>
        <color theme="1"/>
        <rFont val="Times New Roman"/>
        <family val="1"/>
        <charset val="238"/>
      </rPr>
      <t>Všechny ZIS v celé areálu Nemocnice  Rychnov</t>
    </r>
    <r>
      <rPr>
        <sz val="11"/>
        <color theme="1"/>
        <rFont val="Times New Roman"/>
        <family val="1"/>
        <charset val="238"/>
      </rPr>
      <t xml:space="preserve">  
dle  ČSN 33 2000-7-710 ed.3, čl. 710.6.3.
Prostory skupiny 2 vyžadují pravidelnou funkční zkoušku HIS minimálně 1× za 6 měsíců. Kontrola prokázala, že zařízení reaguje při poklesu izolačního odporu v mezích stanovených výrobcem.</t>
    </r>
  </si>
  <si>
    <t xml:space="preserve">Orientační počty obvodů (vzhledem k průběžným dispozičním změnám se mohou lišit od skutečnosti </t>
  </si>
  <si>
    <t>Hlidaču izolačního stavu ZIS</t>
  </si>
  <si>
    <t>Medicinalní rampy celkem</t>
  </si>
  <si>
    <t>Měření podlahy antistatika</t>
  </si>
  <si>
    <t>2 ks Trafo  + kompletní výzbroj VN a NN</t>
  </si>
  <si>
    <t>S_ Lékárna a vrátnice</t>
  </si>
  <si>
    <t>T kuchyně</t>
  </si>
  <si>
    <t>část 2. revize NRK o.z.</t>
  </si>
  <si>
    <t>Celkem revizí za modelový rok</t>
  </si>
  <si>
    <r>
      <t xml:space="preserve">Kontrola ZIS 
</t>
    </r>
    <r>
      <rPr>
        <b/>
        <sz val="12"/>
        <color theme="1"/>
        <rFont val="Times New Roman"/>
        <family val="1"/>
        <charset val="238"/>
      </rPr>
      <t>Všechny ZIS v celé areálu Nemocnice  Rychnov</t>
    </r>
    <r>
      <rPr>
        <sz val="12"/>
        <color theme="1"/>
        <rFont val="Times New Roman"/>
        <family val="1"/>
        <charset val="238"/>
      </rPr>
      <t xml:space="preserve">  
dle  ČSN 33 2000-7-710 ed.3, čl. 710.6.3.
Prostory skupiny 2 vyžadují pravidelnou funkční zkoušku HIS minimálně 1× za 6 měsíců. Kontrola prokázala, že zařízení reaguje při poklesu izolačního odporu v mezích stanovených výrobcem.</t>
    </r>
  </si>
  <si>
    <r>
      <t xml:space="preserve">Kontola LPS 
</t>
    </r>
    <r>
      <rPr>
        <b/>
        <sz val="12"/>
        <color theme="1"/>
        <rFont val="Times New Roman"/>
        <family val="1"/>
        <charset val="238"/>
      </rPr>
      <t xml:space="preserve">Všechny objekty s LPS Nemocnice  Rychnov
</t>
    </r>
    <r>
      <rPr>
        <sz val="12"/>
        <color theme="1"/>
        <rFont val="Times New Roman"/>
        <family val="1"/>
        <charset val="238"/>
      </rPr>
      <t xml:space="preserve"> - Příloha č. 4 k nařízení vlády č. 190/2022 Sb odstavec a) Na všech zařízeních LPS je nutno provést nejméně jednou ročně vizuální kontrolu, kterou se ověří, že LPS není viditelně poškozen.</t>
    </r>
  </si>
  <si>
    <r>
      <t xml:space="preserve">Revize LPS  
</t>
    </r>
    <r>
      <rPr>
        <b/>
        <sz val="12"/>
        <color theme="1"/>
        <rFont val="Times New Roman"/>
        <family val="1"/>
        <charset val="238"/>
      </rPr>
      <t>Všechny objekty s LPS Nemocnice  Rychnov</t>
    </r>
    <r>
      <rPr>
        <sz val="12"/>
        <color theme="1"/>
        <rFont val="Times New Roman"/>
        <family val="1"/>
        <charset val="238"/>
      </rPr>
      <t xml:space="preserve">
Dle_Příloha č. 4 k nařízení vlády č. 190/2022 Sb odstavec b)</t>
    </r>
  </si>
  <si>
    <t xml:space="preserve">Modelový rok </t>
  </si>
  <si>
    <r>
      <t xml:space="preserve">CELKEM za modelový příklad v Kč bez DPH za část 2. NRK o.z. </t>
    </r>
    <r>
      <rPr>
        <i/>
        <sz val="12"/>
        <color theme="1"/>
        <rFont val="Times New Roman"/>
        <family val="1"/>
        <charset val="238"/>
      </rPr>
      <t>(údaj do Krycího listu)</t>
    </r>
  </si>
  <si>
    <t>Cena za 
1 revizi 
v Kč bez DPH</t>
  </si>
  <si>
    <t>Cena celkem za modelový rok 
v Kč bez DPH</t>
  </si>
  <si>
    <t xml:space="preserve">Plánované revize a jejich četnost </t>
  </si>
  <si>
    <t>Komplet obvody počty</t>
  </si>
  <si>
    <t>Zásuvky celkem 230V</t>
  </si>
  <si>
    <t>Zásuvky celkem 400V</t>
  </si>
  <si>
    <t>Počet světel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</si>
</sst>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1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3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12" borderId="3" xfId="0" applyFont="1" applyFill="1" applyBorder="1" applyAlignment="1">
      <alignment horizontal="center" vertical="center" wrapText="1"/>
    </xf>
    <xf numFmtId="0" fontId="0" fillId="12" borderId="4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0" fillId="0" borderId="4" xfId="0" applyBorder="1"/>
    <xf numFmtId="0" fontId="0" fillId="11" borderId="2" xfId="0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9" fontId="1" fillId="11" borderId="2" xfId="0" applyNumberFormat="1" applyFont="1" applyFill="1" applyBorder="1" applyAlignment="1">
      <alignment horizontal="left" vertical="center" wrapText="1"/>
    </xf>
    <xf numFmtId="0" fontId="3" fillId="11" borderId="6" xfId="0" applyFont="1" applyFill="1" applyBorder="1" applyAlignment="1">
      <alignment horizontal="left" vertical="top" wrapText="1"/>
    </xf>
    <xf numFmtId="0" fontId="0" fillId="11" borderId="5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11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12" borderId="22" xfId="0" applyFont="1" applyFill="1" applyBorder="1" applyAlignment="1">
      <alignment horizontal="center" vertical="center" wrapText="1"/>
    </xf>
    <xf numFmtId="0" fontId="6" fillId="11" borderId="25" xfId="0" applyFont="1" applyFill="1" applyBorder="1" applyAlignment="1">
      <alignment horizontal="center" vertical="center" wrapText="1"/>
    </xf>
    <xf numFmtId="0" fontId="6" fillId="11" borderId="26" xfId="0" applyFont="1" applyFill="1" applyBorder="1" applyAlignment="1">
      <alignment horizontal="center" vertical="center" wrapText="1"/>
    </xf>
    <xf numFmtId="0" fontId="9" fillId="11" borderId="25" xfId="0" applyFont="1" applyFill="1" applyBorder="1" applyAlignment="1">
      <alignment horizontal="center" vertical="center" wrapText="1"/>
    </xf>
    <xf numFmtId="0" fontId="9" fillId="11" borderId="26" xfId="0" applyFont="1" applyFill="1" applyBorder="1" applyAlignment="1">
      <alignment horizontal="center" vertical="center" wrapText="1"/>
    </xf>
    <xf numFmtId="0" fontId="6" fillId="11" borderId="23" xfId="0" applyFont="1" applyFill="1" applyBorder="1" applyAlignment="1">
      <alignment horizontal="center" vertical="center" wrapText="1"/>
    </xf>
    <xf numFmtId="0" fontId="6" fillId="11" borderId="24" xfId="0" applyFont="1" applyFill="1" applyBorder="1" applyAlignment="1">
      <alignment horizontal="center" vertical="center" wrapText="1"/>
    </xf>
    <xf numFmtId="0" fontId="6" fillId="11" borderId="27" xfId="0" applyFont="1" applyFill="1" applyBorder="1" applyAlignment="1">
      <alignment horizontal="center" vertical="center" wrapText="1"/>
    </xf>
    <xf numFmtId="0" fontId="6" fillId="11" borderId="28" xfId="0" applyFont="1" applyFill="1" applyBorder="1" applyAlignment="1">
      <alignment horizontal="center" vertical="center" wrapText="1"/>
    </xf>
    <xf numFmtId="0" fontId="6" fillId="11" borderId="2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10" borderId="33" xfId="0" applyFont="1" applyFill="1" applyBorder="1" applyAlignment="1">
      <alignment horizontal="center" vertical="center"/>
    </xf>
    <xf numFmtId="0" fontId="6" fillId="10" borderId="32" xfId="0" applyFont="1" applyFill="1" applyBorder="1" applyAlignment="1">
      <alignment horizontal="center" vertical="center"/>
    </xf>
    <xf numFmtId="0" fontId="6" fillId="10" borderId="34" xfId="0" applyFont="1" applyFill="1" applyBorder="1" applyAlignment="1">
      <alignment horizontal="center" vertical="center"/>
    </xf>
    <xf numFmtId="0" fontId="6" fillId="11" borderId="33" xfId="0" applyFont="1" applyFill="1" applyBorder="1" applyAlignment="1">
      <alignment horizontal="left" vertical="center" wrapText="1"/>
    </xf>
    <xf numFmtId="0" fontId="6" fillId="11" borderId="32" xfId="0" applyFont="1" applyFill="1" applyBorder="1" applyAlignment="1">
      <alignment horizontal="left" vertical="center" wrapText="1"/>
    </xf>
    <xf numFmtId="0" fontId="6" fillId="11" borderId="34" xfId="0" applyFont="1" applyFill="1" applyBorder="1" applyAlignment="1">
      <alignment horizontal="left" vertical="center" wrapText="1"/>
    </xf>
    <xf numFmtId="0" fontId="9" fillId="11" borderId="5" xfId="0" applyFont="1" applyFill="1" applyBorder="1" applyAlignment="1">
      <alignment horizontal="center" vertical="center" wrapText="1"/>
    </xf>
    <xf numFmtId="0" fontId="9" fillId="10" borderId="33" xfId="0" applyFont="1" applyFill="1" applyBorder="1" applyAlignment="1">
      <alignment horizontal="center" vertical="center"/>
    </xf>
    <xf numFmtId="0" fontId="9" fillId="11" borderId="33" xfId="0" applyFont="1" applyFill="1" applyBorder="1" applyAlignment="1">
      <alignment horizontal="left" vertical="center" wrapText="1"/>
    </xf>
    <xf numFmtId="0" fontId="9" fillId="11" borderId="23" xfId="0" applyFont="1" applyFill="1" applyBorder="1" applyAlignment="1">
      <alignment horizontal="center" vertical="center" wrapText="1"/>
    </xf>
    <xf numFmtId="0" fontId="9" fillId="11" borderId="4" xfId="0" applyFont="1" applyFill="1" applyBorder="1" applyAlignment="1">
      <alignment horizontal="center" vertical="center" wrapText="1"/>
    </xf>
    <xf numFmtId="0" fontId="9" fillId="11" borderId="35" xfId="0" applyFont="1" applyFill="1" applyBorder="1" applyAlignment="1">
      <alignment horizontal="center" vertical="center" wrapText="1"/>
    </xf>
    <xf numFmtId="0" fontId="9" fillId="12" borderId="37" xfId="0" applyFont="1" applyFill="1" applyBorder="1" applyAlignment="1">
      <alignment horizontal="center"/>
    </xf>
    <xf numFmtId="0" fontId="9" fillId="10" borderId="32" xfId="0" applyFont="1" applyFill="1" applyBorder="1" applyAlignment="1">
      <alignment horizontal="center" vertical="center"/>
    </xf>
    <xf numFmtId="0" fontId="9" fillId="11" borderId="32" xfId="0" applyFont="1" applyFill="1" applyBorder="1" applyAlignment="1">
      <alignment horizontal="left" vertical="center" wrapText="1"/>
    </xf>
    <xf numFmtId="0" fontId="9" fillId="12" borderId="38" xfId="0" applyFont="1" applyFill="1" applyBorder="1" applyAlignment="1">
      <alignment horizontal="center"/>
    </xf>
    <xf numFmtId="0" fontId="9" fillId="10" borderId="34" xfId="0" applyFont="1" applyFill="1" applyBorder="1" applyAlignment="1">
      <alignment horizontal="center" vertical="center"/>
    </xf>
    <xf numFmtId="0" fontId="9" fillId="11" borderId="34" xfId="0" applyFont="1" applyFill="1" applyBorder="1" applyAlignment="1">
      <alignment horizontal="left" vertical="center" wrapText="1"/>
    </xf>
    <xf numFmtId="0" fontId="9" fillId="11" borderId="27" xfId="0" applyFont="1" applyFill="1" applyBorder="1" applyAlignment="1">
      <alignment horizontal="center" vertical="center" wrapText="1"/>
    </xf>
    <xf numFmtId="0" fontId="9" fillId="11" borderId="28" xfId="0" applyFont="1" applyFill="1" applyBorder="1" applyAlignment="1">
      <alignment horizontal="center" vertical="center" wrapText="1"/>
    </xf>
    <xf numFmtId="0" fontId="9" fillId="11" borderId="36" xfId="0" applyFont="1" applyFill="1" applyBorder="1" applyAlignment="1">
      <alignment horizontal="center" vertical="center" wrapText="1"/>
    </xf>
    <xf numFmtId="0" fontId="9" fillId="12" borderId="39" xfId="0" applyFont="1" applyFill="1" applyBorder="1" applyAlignment="1">
      <alignment horizontal="center"/>
    </xf>
    <xf numFmtId="0" fontId="9" fillId="12" borderId="38" xfId="0" applyFont="1" applyFill="1" applyBorder="1" applyAlignment="1">
      <alignment horizontal="center" vertical="center"/>
    </xf>
    <xf numFmtId="164" fontId="7" fillId="2" borderId="41" xfId="1" applyNumberFormat="1" applyFont="1" applyFill="1" applyBorder="1" applyAlignment="1">
      <alignment horizontal="center" vertical="center" wrapText="1"/>
    </xf>
    <xf numFmtId="164" fontId="8" fillId="2" borderId="40" xfId="1" applyNumberFormat="1" applyFont="1" applyFill="1" applyBorder="1" applyAlignment="1">
      <alignment horizontal="center" vertical="center"/>
    </xf>
    <xf numFmtId="164" fontId="7" fillId="2" borderId="38" xfId="1" applyNumberFormat="1" applyFont="1" applyFill="1" applyBorder="1" applyAlignment="1">
      <alignment horizontal="center" vertical="center" wrapText="1"/>
    </xf>
    <xf numFmtId="164" fontId="8" fillId="2" borderId="32" xfId="1" applyNumberFormat="1" applyFont="1" applyFill="1" applyBorder="1" applyAlignment="1">
      <alignment horizontal="center" vertical="center"/>
    </xf>
    <xf numFmtId="164" fontId="8" fillId="2" borderId="38" xfId="1" applyNumberFormat="1" applyFont="1" applyFill="1" applyBorder="1" applyAlignment="1">
      <alignment horizontal="center" vertical="center" wrapText="1"/>
    </xf>
    <xf numFmtId="164" fontId="7" fillId="2" borderId="39" xfId="1" applyNumberFormat="1" applyFont="1" applyFill="1" applyBorder="1" applyAlignment="1">
      <alignment horizontal="center" vertical="center" wrapText="1"/>
    </xf>
    <xf numFmtId="164" fontId="8" fillId="2" borderId="34" xfId="1" applyNumberFormat="1" applyFont="1" applyFill="1" applyBorder="1" applyAlignment="1">
      <alignment horizontal="center" vertical="center"/>
    </xf>
    <xf numFmtId="164" fontId="11" fillId="2" borderId="17" xfId="1" applyNumberFormat="1" applyFont="1" applyFill="1" applyBorder="1"/>
    <xf numFmtId="0" fontId="8" fillId="13" borderId="8" xfId="0" applyFont="1" applyFill="1" applyBorder="1" applyAlignment="1">
      <alignment horizontal="center" vertical="center"/>
    </xf>
    <xf numFmtId="0" fontId="8" fillId="13" borderId="9" xfId="0" applyFont="1" applyFill="1" applyBorder="1" applyAlignment="1">
      <alignment horizontal="center" vertical="center"/>
    </xf>
    <xf numFmtId="0" fontId="8" fillId="13" borderId="1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4" borderId="15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12" borderId="14" xfId="0" applyFont="1" applyFill="1" applyBorder="1" applyAlignment="1">
      <alignment horizontal="center" vertical="center" wrapText="1"/>
    </xf>
    <xf numFmtId="0" fontId="9" fillId="12" borderId="30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10" fillId="10" borderId="15" xfId="0" applyFont="1" applyFill="1" applyBorder="1" applyAlignment="1">
      <alignment horizontal="center" vertical="center" wrapText="1"/>
    </xf>
    <xf numFmtId="0" fontId="10" fillId="10" borderId="17" xfId="0" applyFont="1" applyFill="1" applyBorder="1" applyAlignment="1">
      <alignment horizontal="center" vertical="center" wrapText="1"/>
    </xf>
    <xf numFmtId="0" fontId="10" fillId="10" borderId="14" xfId="0" applyFont="1" applyFill="1" applyBorder="1" applyAlignment="1">
      <alignment horizontal="center" vertical="center" wrapText="1"/>
    </xf>
    <xf numFmtId="0" fontId="10" fillId="10" borderId="31" xfId="0" applyFont="1" applyFill="1" applyBorder="1" applyAlignment="1">
      <alignment horizontal="center" vertical="center" wrapText="1"/>
    </xf>
    <xf numFmtId="0" fontId="10" fillId="10" borderId="13" xfId="0" applyFont="1" applyFill="1" applyBorder="1" applyAlignment="1">
      <alignment horizontal="center" vertical="center" wrapText="1"/>
    </xf>
    <xf numFmtId="0" fontId="10" fillId="10" borderId="20" xfId="0" applyFont="1" applyFill="1" applyBorder="1" applyAlignment="1">
      <alignment horizontal="center" vertical="center" wrapText="1"/>
    </xf>
    <xf numFmtId="0" fontId="8" fillId="14" borderId="15" xfId="0" applyFont="1" applyFill="1" applyBorder="1" applyAlignment="1">
      <alignment horizontal="center" vertical="center"/>
    </xf>
    <xf numFmtId="0" fontId="8" fillId="14" borderId="16" xfId="0" applyFont="1" applyFill="1" applyBorder="1" applyAlignment="1">
      <alignment horizontal="center" vertical="center"/>
    </xf>
    <xf numFmtId="0" fontId="8" fillId="14" borderId="17" xfId="0" applyFont="1" applyFill="1" applyBorder="1" applyAlignment="1">
      <alignment horizontal="center" vertical="center"/>
    </xf>
    <xf numFmtId="0" fontId="8" fillId="14" borderId="15" xfId="0" applyFont="1" applyFill="1" applyBorder="1" applyAlignment="1">
      <alignment horizontal="center" vertical="center" wrapText="1"/>
    </xf>
    <xf numFmtId="0" fontId="8" fillId="14" borderId="16" xfId="0" applyFont="1" applyFill="1" applyBorder="1" applyAlignment="1">
      <alignment horizontal="center" vertical="center" wrapText="1"/>
    </xf>
    <xf numFmtId="0" fontId="8" fillId="14" borderId="1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14" borderId="13" xfId="0" applyFont="1" applyFill="1" applyBorder="1" applyAlignment="1">
      <alignment horizontal="center" vertical="center" wrapText="1"/>
    </xf>
    <xf numFmtId="0" fontId="8" fillId="14" borderId="11" xfId="0" applyFont="1" applyFill="1" applyBorder="1" applyAlignment="1">
      <alignment horizontal="center" vertical="center" wrapText="1"/>
    </xf>
    <xf numFmtId="0" fontId="8" fillId="14" borderId="14" xfId="0" applyFont="1" applyFill="1" applyBorder="1" applyAlignment="1">
      <alignment horizontal="center" vertical="center" wrapText="1"/>
    </xf>
    <xf numFmtId="0" fontId="8" fillId="14" borderId="20" xfId="0" applyFont="1" applyFill="1" applyBorder="1" applyAlignment="1">
      <alignment horizontal="center" vertical="center" wrapText="1"/>
    </xf>
    <xf numFmtId="0" fontId="8" fillId="14" borderId="0" xfId="0" applyFont="1" applyFill="1" applyAlignment="1">
      <alignment horizontal="center" vertical="center" wrapText="1"/>
    </xf>
    <xf numFmtId="0" fontId="8" fillId="14" borderId="31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wrapText="1"/>
    </xf>
    <xf numFmtId="0" fontId="8" fillId="6" borderId="9" xfId="0" applyFont="1" applyFill="1" applyBorder="1" applyAlignment="1">
      <alignment horizontal="center" wrapText="1"/>
    </xf>
    <xf numFmtId="0" fontId="8" fillId="6" borderId="10" xfId="0" applyFont="1" applyFill="1" applyBorder="1" applyAlignment="1">
      <alignment horizontal="center" wrapText="1"/>
    </xf>
    <xf numFmtId="0" fontId="8" fillId="7" borderId="8" xfId="0" applyFont="1" applyFill="1" applyBorder="1" applyAlignment="1">
      <alignment horizontal="center" wrapText="1"/>
    </xf>
    <xf numFmtId="0" fontId="8" fillId="7" borderId="9" xfId="0" applyFont="1" applyFill="1" applyBorder="1" applyAlignment="1">
      <alignment horizontal="center" wrapText="1"/>
    </xf>
    <xf numFmtId="0" fontId="8" fillId="7" borderId="10" xfId="0" applyFont="1" applyFill="1" applyBorder="1" applyAlignment="1">
      <alignment horizontal="center" wrapText="1"/>
    </xf>
    <xf numFmtId="0" fontId="8" fillId="8" borderId="8" xfId="0" applyFont="1" applyFill="1" applyBorder="1" applyAlignment="1">
      <alignment horizontal="center" wrapText="1"/>
    </xf>
    <xf numFmtId="0" fontId="8" fillId="8" borderId="9" xfId="0" applyFont="1" applyFill="1" applyBorder="1" applyAlignment="1">
      <alignment horizontal="center" wrapText="1"/>
    </xf>
    <xf numFmtId="0" fontId="8" fillId="8" borderId="10" xfId="0" applyFont="1" applyFill="1" applyBorder="1" applyAlignment="1">
      <alignment horizontal="center" wrapText="1"/>
    </xf>
    <xf numFmtId="0" fontId="8" fillId="9" borderId="8" xfId="0" applyFont="1" applyFill="1" applyBorder="1" applyAlignment="1">
      <alignment horizontal="center" wrapText="1"/>
    </xf>
    <xf numFmtId="0" fontId="8" fillId="9" borderId="9" xfId="0" applyFont="1" applyFill="1" applyBorder="1" applyAlignment="1">
      <alignment horizontal="center" wrapText="1"/>
    </xf>
    <xf numFmtId="0" fontId="8" fillId="9" borderId="10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B5EF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92B72-F22E-4237-928E-917CFAE2514E}">
  <dimension ref="A2:I25"/>
  <sheetViews>
    <sheetView tabSelected="1" workbookViewId="0">
      <selection activeCell="G6" sqref="G6:G7"/>
    </sheetView>
  </sheetViews>
  <sheetFormatPr defaultRowHeight="14.4" x14ac:dyDescent="0.3"/>
  <cols>
    <col min="1" max="1" width="13" customWidth="1"/>
    <col min="2" max="2" width="60.88671875" customWidth="1"/>
    <col min="3" max="5" width="12.109375" customWidth="1"/>
    <col min="6" max="6" width="14" customWidth="1"/>
    <col min="7" max="7" width="18.5546875" customWidth="1"/>
    <col min="8" max="8" width="15.33203125" customWidth="1"/>
    <col min="9" max="9" width="22.6640625" customWidth="1"/>
  </cols>
  <sheetData>
    <row r="2" spans="1:9" ht="30" customHeight="1" thickBot="1" x14ac:dyDescent="0.35">
      <c r="A2" s="85" t="s">
        <v>47</v>
      </c>
      <c r="B2" s="85"/>
      <c r="C2" s="85"/>
      <c r="D2" s="85"/>
      <c r="E2" s="85"/>
      <c r="F2" s="85"/>
      <c r="G2" s="85"/>
      <c r="H2" s="85"/>
      <c r="I2" s="85"/>
    </row>
    <row r="3" spans="1:9" ht="30" customHeight="1" thickBot="1" x14ac:dyDescent="0.35">
      <c r="A3" s="82" t="s">
        <v>29</v>
      </c>
      <c r="B3" s="83"/>
      <c r="C3" s="83"/>
      <c r="D3" s="83"/>
      <c r="E3" s="83"/>
      <c r="F3" s="83"/>
      <c r="G3" s="83"/>
      <c r="H3" s="83"/>
      <c r="I3" s="84"/>
    </row>
    <row r="4" spans="1:9" ht="15" customHeight="1" x14ac:dyDescent="0.3">
      <c r="A4" s="106" t="s">
        <v>30</v>
      </c>
      <c r="B4" s="109" t="s">
        <v>31</v>
      </c>
      <c r="C4" s="112" t="s">
        <v>52</v>
      </c>
      <c r="D4" s="112"/>
      <c r="E4" s="112"/>
      <c r="F4" s="112"/>
      <c r="G4" s="94" t="s">
        <v>32</v>
      </c>
      <c r="H4" s="95"/>
      <c r="I4" s="96"/>
    </row>
    <row r="5" spans="1:9" ht="15.75" customHeight="1" thickBot="1" x14ac:dyDescent="0.35">
      <c r="A5" s="107"/>
      <c r="B5" s="110"/>
      <c r="C5" s="113"/>
      <c r="D5" s="113"/>
      <c r="E5" s="113"/>
      <c r="F5" s="113"/>
      <c r="G5" s="97"/>
      <c r="H5" s="98"/>
      <c r="I5" s="99"/>
    </row>
    <row r="6" spans="1:9" ht="63.75" customHeight="1" x14ac:dyDescent="0.3">
      <c r="A6" s="107"/>
      <c r="B6" s="110"/>
      <c r="C6" s="86" t="s">
        <v>14</v>
      </c>
      <c r="D6" s="88" t="s">
        <v>15</v>
      </c>
      <c r="E6" s="90" t="s">
        <v>16</v>
      </c>
      <c r="F6" s="92" t="s">
        <v>17</v>
      </c>
      <c r="G6" s="104" t="s">
        <v>48</v>
      </c>
      <c r="H6" s="100" t="s">
        <v>54</v>
      </c>
      <c r="I6" s="102" t="s">
        <v>55</v>
      </c>
    </row>
    <row r="7" spans="1:9" ht="16.5" customHeight="1" thickBot="1" x14ac:dyDescent="0.35">
      <c r="A7" s="108"/>
      <c r="B7" s="111"/>
      <c r="C7" s="87"/>
      <c r="D7" s="89"/>
      <c r="E7" s="91"/>
      <c r="F7" s="93"/>
      <c r="G7" s="105"/>
      <c r="H7" s="101"/>
      <c r="I7" s="103"/>
    </row>
    <row r="8" spans="1:9" ht="20.100000000000001" customHeight="1" x14ac:dyDescent="0.3">
      <c r="A8" s="58" t="s">
        <v>5</v>
      </c>
      <c r="B8" s="59" t="s">
        <v>45</v>
      </c>
      <c r="C8" s="60">
        <v>1</v>
      </c>
      <c r="D8" s="61"/>
      <c r="E8" s="61"/>
      <c r="F8" s="62"/>
      <c r="G8" s="63">
        <v>1</v>
      </c>
      <c r="H8" s="74"/>
      <c r="I8" s="75">
        <f>H8*G8</f>
        <v>0</v>
      </c>
    </row>
    <row r="9" spans="1:9" ht="20.100000000000001" customHeight="1" x14ac:dyDescent="0.3">
      <c r="A9" s="64" t="s">
        <v>5</v>
      </c>
      <c r="B9" s="65" t="s">
        <v>6</v>
      </c>
      <c r="C9" s="35">
        <v>1</v>
      </c>
      <c r="D9" s="25"/>
      <c r="E9" s="25"/>
      <c r="F9" s="57"/>
      <c r="G9" s="66">
        <v>1</v>
      </c>
      <c r="H9" s="76"/>
      <c r="I9" s="77">
        <f t="shared" ref="I9:I24" si="0">H9*G9</f>
        <v>0</v>
      </c>
    </row>
    <row r="10" spans="1:9" ht="20.100000000000001" customHeight="1" x14ac:dyDescent="0.3">
      <c r="A10" s="64" t="s">
        <v>5</v>
      </c>
      <c r="B10" s="65" t="s">
        <v>7</v>
      </c>
      <c r="C10" s="35">
        <v>1</v>
      </c>
      <c r="D10" s="25"/>
      <c r="E10" s="25"/>
      <c r="F10" s="57"/>
      <c r="G10" s="66">
        <v>1</v>
      </c>
      <c r="H10" s="76"/>
      <c r="I10" s="77">
        <f t="shared" si="0"/>
        <v>0</v>
      </c>
    </row>
    <row r="11" spans="1:9" ht="20.100000000000001" customHeight="1" x14ac:dyDescent="0.3">
      <c r="A11" s="64" t="s">
        <v>5</v>
      </c>
      <c r="B11" s="65" t="s">
        <v>10</v>
      </c>
      <c r="C11" s="35">
        <v>1</v>
      </c>
      <c r="D11" s="25"/>
      <c r="E11" s="25"/>
      <c r="F11" s="57"/>
      <c r="G11" s="66">
        <v>1</v>
      </c>
      <c r="H11" s="76"/>
      <c r="I11" s="77">
        <f t="shared" si="0"/>
        <v>0</v>
      </c>
    </row>
    <row r="12" spans="1:9" ht="20.100000000000001" customHeight="1" x14ac:dyDescent="0.3">
      <c r="A12" s="64" t="s">
        <v>5</v>
      </c>
      <c r="B12" s="65" t="s">
        <v>11</v>
      </c>
      <c r="C12" s="35">
        <v>1</v>
      </c>
      <c r="D12" s="25"/>
      <c r="E12" s="25"/>
      <c r="F12" s="57"/>
      <c r="G12" s="66">
        <v>1</v>
      </c>
      <c r="H12" s="76"/>
      <c r="I12" s="77">
        <f t="shared" si="0"/>
        <v>0</v>
      </c>
    </row>
    <row r="13" spans="1:9" ht="20.100000000000001" customHeight="1" x14ac:dyDescent="0.3">
      <c r="A13" s="64" t="s">
        <v>5</v>
      </c>
      <c r="B13" s="65" t="s">
        <v>12</v>
      </c>
      <c r="C13" s="35">
        <v>1</v>
      </c>
      <c r="D13" s="25"/>
      <c r="E13" s="25"/>
      <c r="F13" s="57"/>
      <c r="G13" s="66">
        <v>1</v>
      </c>
      <c r="H13" s="76"/>
      <c r="I13" s="77">
        <f t="shared" si="0"/>
        <v>0</v>
      </c>
    </row>
    <row r="14" spans="1:9" ht="20.100000000000001" customHeight="1" x14ac:dyDescent="0.3">
      <c r="A14" s="64" t="s">
        <v>5</v>
      </c>
      <c r="B14" s="65" t="s">
        <v>13</v>
      </c>
      <c r="C14" s="35">
        <v>1</v>
      </c>
      <c r="D14" s="25"/>
      <c r="E14" s="25"/>
      <c r="F14" s="57"/>
      <c r="G14" s="66">
        <v>1</v>
      </c>
      <c r="H14" s="76"/>
      <c r="I14" s="77">
        <f t="shared" si="0"/>
        <v>0</v>
      </c>
    </row>
    <row r="15" spans="1:9" ht="20.100000000000001" customHeight="1" x14ac:dyDescent="0.3">
      <c r="A15" s="64" t="s">
        <v>5</v>
      </c>
      <c r="B15" s="65" t="s">
        <v>35</v>
      </c>
      <c r="C15" s="35">
        <v>1</v>
      </c>
      <c r="D15" s="25"/>
      <c r="E15" s="25"/>
      <c r="F15" s="57"/>
      <c r="G15" s="66">
        <v>1</v>
      </c>
      <c r="H15" s="76"/>
      <c r="I15" s="77">
        <f t="shared" si="0"/>
        <v>0</v>
      </c>
    </row>
    <row r="16" spans="1:9" ht="20.100000000000001" customHeight="1" x14ac:dyDescent="0.3">
      <c r="A16" s="64" t="s">
        <v>5</v>
      </c>
      <c r="B16" s="65" t="s">
        <v>28</v>
      </c>
      <c r="C16" s="35">
        <v>1</v>
      </c>
      <c r="D16" s="25"/>
      <c r="E16" s="25"/>
      <c r="F16" s="57"/>
      <c r="G16" s="66">
        <v>1</v>
      </c>
      <c r="H16" s="76"/>
      <c r="I16" s="77">
        <f t="shared" si="0"/>
        <v>0</v>
      </c>
    </row>
    <row r="17" spans="1:9" ht="20.100000000000001" customHeight="1" x14ac:dyDescent="0.3">
      <c r="A17" s="64" t="s">
        <v>5</v>
      </c>
      <c r="B17" s="65" t="s">
        <v>38</v>
      </c>
      <c r="C17" s="35">
        <v>1</v>
      </c>
      <c r="D17" s="25"/>
      <c r="E17" s="25"/>
      <c r="F17" s="57"/>
      <c r="G17" s="66">
        <v>1</v>
      </c>
      <c r="H17" s="76"/>
      <c r="I17" s="77">
        <f t="shared" si="0"/>
        <v>0</v>
      </c>
    </row>
    <row r="18" spans="1:9" ht="20.100000000000001" customHeight="1" x14ac:dyDescent="0.3">
      <c r="A18" s="64" t="s">
        <v>5</v>
      </c>
      <c r="B18" s="65" t="s">
        <v>8</v>
      </c>
      <c r="C18" s="35">
        <v>1</v>
      </c>
      <c r="D18" s="25"/>
      <c r="E18" s="25"/>
      <c r="F18" s="57"/>
      <c r="G18" s="66">
        <v>1</v>
      </c>
      <c r="H18" s="76"/>
      <c r="I18" s="77">
        <f t="shared" si="0"/>
        <v>0</v>
      </c>
    </row>
    <row r="19" spans="1:9" ht="101.25" customHeight="1" x14ac:dyDescent="0.3">
      <c r="A19" s="64" t="s">
        <v>5</v>
      </c>
      <c r="B19" s="65" t="s">
        <v>49</v>
      </c>
      <c r="C19" s="35"/>
      <c r="D19" s="25"/>
      <c r="E19" s="25"/>
      <c r="F19" s="57">
        <v>2</v>
      </c>
      <c r="G19" s="73">
        <v>2</v>
      </c>
      <c r="H19" s="78"/>
      <c r="I19" s="77">
        <f t="shared" si="0"/>
        <v>0</v>
      </c>
    </row>
    <row r="20" spans="1:9" ht="78" x14ac:dyDescent="0.3">
      <c r="A20" s="64" t="s">
        <v>5</v>
      </c>
      <c r="B20" s="65" t="s">
        <v>50</v>
      </c>
      <c r="C20" s="35"/>
      <c r="D20" s="25"/>
      <c r="E20" s="25">
        <v>1</v>
      </c>
      <c r="F20" s="57"/>
      <c r="G20" s="66">
        <v>1</v>
      </c>
      <c r="H20" s="78"/>
      <c r="I20" s="77">
        <f t="shared" si="0"/>
        <v>0</v>
      </c>
    </row>
    <row r="21" spans="1:9" ht="51.75" customHeight="1" x14ac:dyDescent="0.3">
      <c r="A21" s="64" t="s">
        <v>5</v>
      </c>
      <c r="B21" s="65" t="s">
        <v>51</v>
      </c>
      <c r="C21" s="35"/>
      <c r="D21" s="25">
        <v>1</v>
      </c>
      <c r="E21" s="25"/>
      <c r="F21" s="57"/>
      <c r="G21" s="66">
        <v>1</v>
      </c>
      <c r="H21" s="78"/>
      <c r="I21" s="77">
        <f t="shared" si="0"/>
        <v>0</v>
      </c>
    </row>
    <row r="22" spans="1:9" ht="15.6" x14ac:dyDescent="0.3">
      <c r="A22" s="64" t="s">
        <v>5</v>
      </c>
      <c r="B22" s="65" t="s">
        <v>9</v>
      </c>
      <c r="C22" s="35">
        <v>1</v>
      </c>
      <c r="D22" s="25"/>
      <c r="E22" s="25"/>
      <c r="F22" s="57"/>
      <c r="G22" s="66">
        <v>1</v>
      </c>
      <c r="H22" s="76"/>
      <c r="I22" s="77">
        <f t="shared" si="0"/>
        <v>0</v>
      </c>
    </row>
    <row r="23" spans="1:9" ht="15.6" x14ac:dyDescent="0.3">
      <c r="A23" s="64" t="s">
        <v>5</v>
      </c>
      <c r="B23" s="65" t="s">
        <v>36</v>
      </c>
      <c r="C23" s="35">
        <v>1</v>
      </c>
      <c r="D23" s="25"/>
      <c r="E23" s="25"/>
      <c r="F23" s="57"/>
      <c r="G23" s="66">
        <v>1</v>
      </c>
      <c r="H23" s="76"/>
      <c r="I23" s="77">
        <f t="shared" si="0"/>
        <v>0</v>
      </c>
    </row>
    <row r="24" spans="1:9" ht="16.2" thickBot="1" x14ac:dyDescent="0.35">
      <c r="A24" s="67" t="s">
        <v>5</v>
      </c>
      <c r="B24" s="68" t="s">
        <v>37</v>
      </c>
      <c r="C24" s="69">
        <v>1</v>
      </c>
      <c r="D24" s="70"/>
      <c r="E24" s="70"/>
      <c r="F24" s="71"/>
      <c r="G24" s="72">
        <v>1</v>
      </c>
      <c r="H24" s="79"/>
      <c r="I24" s="80">
        <f t="shared" si="0"/>
        <v>0</v>
      </c>
    </row>
    <row r="25" spans="1:9" ht="29.25" customHeight="1" thickBot="1" x14ac:dyDescent="0.35">
      <c r="A25" s="82" t="s">
        <v>53</v>
      </c>
      <c r="B25" s="83"/>
      <c r="C25" s="83"/>
      <c r="D25" s="83"/>
      <c r="E25" s="83"/>
      <c r="F25" s="83"/>
      <c r="G25" s="83"/>
      <c r="H25" s="84"/>
      <c r="I25" s="81">
        <f>SUM(I8:I24)</f>
        <v>0</v>
      </c>
    </row>
  </sheetData>
  <mergeCells count="14">
    <mergeCell ref="A25:H25"/>
    <mergeCell ref="A3:I3"/>
    <mergeCell ref="A2:I2"/>
    <mergeCell ref="C6:C7"/>
    <mergeCell ref="D6:D7"/>
    <mergeCell ref="E6:E7"/>
    <mergeCell ref="F6:F7"/>
    <mergeCell ref="G4:I5"/>
    <mergeCell ref="H6:H7"/>
    <mergeCell ref="I6:I7"/>
    <mergeCell ref="G6:G7"/>
    <mergeCell ref="A4:A7"/>
    <mergeCell ref="B4:B7"/>
    <mergeCell ref="C4:F5"/>
  </mergeCells>
  <pageMargins left="0.70866141732283472" right="0.70866141732283472" top="0.78740157480314965" bottom="0.78740157480314965" header="0.31496062992125984" footer="0.31496062992125984"/>
  <pageSetup paperSize="9" scale="70" orientation="landscape" r:id="rId1"/>
  <headerFooter>
    <oddHeader>&amp;F</oddHeader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936C1-DCA3-4BA7-8AC9-F495BA26863B}">
  <sheetPr>
    <tabColor rgb="FF92D050"/>
  </sheetPr>
  <dimension ref="A2:R23"/>
  <sheetViews>
    <sheetView zoomScale="115" zoomScaleNormal="115" workbookViewId="0">
      <pane xSplit="1" ySplit="5" topLeftCell="B12" activePane="bottomRight" state="frozen"/>
      <selection pane="topRight" activeCell="B1" sqref="B1"/>
      <selection pane="bottomLeft" activeCell="A3" sqref="A3"/>
      <selection pane="bottomRight" activeCell="B20" sqref="B20"/>
    </sheetView>
  </sheetViews>
  <sheetFormatPr defaultRowHeight="14.4" x14ac:dyDescent="0.3"/>
  <cols>
    <col min="1" max="1" width="12.44140625" style="1" customWidth="1"/>
    <col min="2" max="2" width="55.5546875" style="2" customWidth="1"/>
    <col min="3" max="4" width="8.6640625" style="2" customWidth="1"/>
    <col min="5" max="5" width="10.109375" style="2" customWidth="1"/>
    <col min="6" max="6" width="10.88671875" style="2" customWidth="1"/>
    <col min="7" max="8" width="8.6640625" style="2" customWidth="1"/>
    <col min="9" max="9" width="10.109375" style="2" customWidth="1"/>
    <col min="10" max="10" width="11.6640625" style="2" customWidth="1"/>
    <col min="11" max="12" width="8.6640625" style="2" customWidth="1"/>
    <col min="13" max="13" width="10" style="2" customWidth="1"/>
    <col min="14" max="14" width="10.109375" style="2" customWidth="1"/>
    <col min="15" max="16" width="8.6640625" style="2" customWidth="1"/>
    <col min="17" max="17" width="10.33203125" style="2" customWidth="1"/>
    <col min="18" max="18" width="12.6640625" style="2" customWidth="1"/>
  </cols>
  <sheetData>
    <row r="2" spans="1:18" ht="24.75" customHeight="1" thickBot="1" x14ac:dyDescent="0.35">
      <c r="A2" s="114" t="s">
        <v>47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</row>
    <row r="3" spans="1:18" ht="17.25" customHeight="1" x14ac:dyDescent="0.3">
      <c r="A3" s="106" t="s">
        <v>30</v>
      </c>
      <c r="B3" s="109" t="s">
        <v>31</v>
      </c>
      <c r="C3" s="115" t="s">
        <v>56</v>
      </c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7"/>
    </row>
    <row r="4" spans="1:18" ht="16.5" customHeight="1" thickBot="1" x14ac:dyDescent="0.35">
      <c r="A4" s="107"/>
      <c r="B4" s="110"/>
      <c r="C4" s="118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20"/>
    </row>
    <row r="5" spans="1:18" ht="78.599999999999994" thickBot="1" x14ac:dyDescent="0.35">
      <c r="A5" s="107"/>
      <c r="B5" s="110"/>
      <c r="C5" s="29" t="s">
        <v>14</v>
      </c>
      <c r="D5" s="30" t="s">
        <v>15</v>
      </c>
      <c r="E5" s="31" t="s">
        <v>16</v>
      </c>
      <c r="F5" s="32" t="s">
        <v>17</v>
      </c>
      <c r="G5" s="29" t="s">
        <v>14</v>
      </c>
      <c r="H5" s="30" t="s">
        <v>15</v>
      </c>
      <c r="I5" s="31" t="s">
        <v>16</v>
      </c>
      <c r="J5" s="32" t="s">
        <v>17</v>
      </c>
      <c r="K5" s="29" t="s">
        <v>14</v>
      </c>
      <c r="L5" s="30" t="s">
        <v>15</v>
      </c>
      <c r="M5" s="31" t="s">
        <v>16</v>
      </c>
      <c r="N5" s="32" t="s">
        <v>17</v>
      </c>
      <c r="O5" s="29" t="s">
        <v>14</v>
      </c>
      <c r="P5" s="30" t="s">
        <v>15</v>
      </c>
      <c r="Q5" s="31" t="s">
        <v>16</v>
      </c>
      <c r="R5" s="32" t="s">
        <v>17</v>
      </c>
    </row>
    <row r="6" spans="1:18" ht="16.2" thickBot="1" x14ac:dyDescent="0.35">
      <c r="A6" s="108"/>
      <c r="B6" s="111"/>
      <c r="C6" s="121" t="s">
        <v>20</v>
      </c>
      <c r="D6" s="122"/>
      <c r="E6" s="122"/>
      <c r="F6" s="123"/>
      <c r="G6" s="124" t="s">
        <v>21</v>
      </c>
      <c r="H6" s="125"/>
      <c r="I6" s="125"/>
      <c r="J6" s="126"/>
      <c r="K6" s="127" t="s">
        <v>22</v>
      </c>
      <c r="L6" s="128"/>
      <c r="M6" s="128"/>
      <c r="N6" s="129"/>
      <c r="O6" s="130" t="s">
        <v>23</v>
      </c>
      <c r="P6" s="131"/>
      <c r="Q6" s="131"/>
      <c r="R6" s="132"/>
    </row>
    <row r="7" spans="1:18" x14ac:dyDescent="0.3">
      <c r="A7" s="51" t="s">
        <v>5</v>
      </c>
      <c r="B7" s="54" t="s">
        <v>45</v>
      </c>
      <c r="C7" s="37">
        <v>1</v>
      </c>
      <c r="D7" s="27"/>
      <c r="E7" s="27"/>
      <c r="F7" s="38"/>
      <c r="G7" s="46"/>
      <c r="H7" s="28"/>
      <c r="I7" s="28"/>
      <c r="J7" s="47"/>
      <c r="K7" s="37"/>
      <c r="L7" s="27"/>
      <c r="M7" s="27"/>
      <c r="N7" s="38"/>
      <c r="O7" s="46"/>
      <c r="P7" s="28"/>
      <c r="Q7" s="28"/>
      <c r="R7" s="47"/>
    </row>
    <row r="8" spans="1:18" x14ac:dyDescent="0.3">
      <c r="A8" s="52" t="s">
        <v>5</v>
      </c>
      <c r="B8" s="55" t="s">
        <v>6</v>
      </c>
      <c r="C8" s="33">
        <v>1</v>
      </c>
      <c r="D8" s="23"/>
      <c r="E8" s="23"/>
      <c r="F8" s="34"/>
      <c r="G8" s="42"/>
      <c r="H8" s="24"/>
      <c r="I8" s="24"/>
      <c r="J8" s="43"/>
      <c r="K8" s="33">
        <v>1</v>
      </c>
      <c r="L8" s="23"/>
      <c r="M8" s="23"/>
      <c r="N8" s="34"/>
      <c r="O8" s="42"/>
      <c r="P8" s="24"/>
      <c r="Q8" s="24"/>
      <c r="R8" s="43"/>
    </row>
    <row r="9" spans="1:18" x14ac:dyDescent="0.3">
      <c r="A9" s="52" t="s">
        <v>5</v>
      </c>
      <c r="B9" s="55" t="s">
        <v>7</v>
      </c>
      <c r="C9" s="33">
        <v>1</v>
      </c>
      <c r="D9" s="23"/>
      <c r="E9" s="23"/>
      <c r="F9" s="34"/>
      <c r="G9" s="42"/>
      <c r="H9" s="24"/>
      <c r="I9" s="24"/>
      <c r="J9" s="43"/>
      <c r="K9" s="33">
        <v>1</v>
      </c>
      <c r="L9" s="23"/>
      <c r="M9" s="23"/>
      <c r="N9" s="34"/>
      <c r="O9" s="42"/>
      <c r="P9" s="24"/>
      <c r="Q9" s="24"/>
      <c r="R9" s="43"/>
    </row>
    <row r="10" spans="1:18" x14ac:dyDescent="0.3">
      <c r="A10" s="52" t="s">
        <v>5</v>
      </c>
      <c r="B10" s="55" t="s">
        <v>10</v>
      </c>
      <c r="C10" s="33">
        <v>1</v>
      </c>
      <c r="D10" s="23"/>
      <c r="E10" s="23"/>
      <c r="F10" s="34"/>
      <c r="G10" s="42"/>
      <c r="H10" s="24"/>
      <c r="I10" s="24"/>
      <c r="J10" s="43"/>
      <c r="K10" s="33">
        <v>1</v>
      </c>
      <c r="L10" s="23"/>
      <c r="M10" s="23"/>
      <c r="N10" s="34"/>
      <c r="O10" s="42"/>
      <c r="P10" s="24"/>
      <c r="Q10" s="24"/>
      <c r="R10" s="43"/>
    </row>
    <row r="11" spans="1:18" x14ac:dyDescent="0.3">
      <c r="A11" s="52" t="s">
        <v>5</v>
      </c>
      <c r="B11" s="55" t="s">
        <v>11</v>
      </c>
      <c r="C11" s="33">
        <v>1</v>
      </c>
      <c r="D11" s="23"/>
      <c r="E11" s="23"/>
      <c r="F11" s="34"/>
      <c r="G11" s="42"/>
      <c r="H11" s="24"/>
      <c r="I11" s="24"/>
      <c r="J11" s="43"/>
      <c r="K11" s="33">
        <v>1</v>
      </c>
      <c r="L11" s="23"/>
      <c r="M11" s="23"/>
      <c r="N11" s="34"/>
      <c r="O11" s="42"/>
      <c r="P11" s="24"/>
      <c r="Q11" s="24"/>
      <c r="R11" s="43"/>
    </row>
    <row r="12" spans="1:18" x14ac:dyDescent="0.3">
      <c r="A12" s="52" t="s">
        <v>5</v>
      </c>
      <c r="B12" s="55" t="s">
        <v>12</v>
      </c>
      <c r="C12" s="33">
        <v>1</v>
      </c>
      <c r="D12" s="23"/>
      <c r="E12" s="23"/>
      <c r="F12" s="34"/>
      <c r="G12" s="42"/>
      <c r="H12" s="24"/>
      <c r="I12" s="24"/>
      <c r="J12" s="43"/>
      <c r="K12" s="33">
        <v>1</v>
      </c>
      <c r="L12" s="23"/>
      <c r="M12" s="23"/>
      <c r="N12" s="34"/>
      <c r="O12" s="42"/>
      <c r="P12" s="24"/>
      <c r="Q12" s="24"/>
      <c r="R12" s="43"/>
    </row>
    <row r="13" spans="1:18" x14ac:dyDescent="0.3">
      <c r="A13" s="52" t="s">
        <v>5</v>
      </c>
      <c r="B13" s="55" t="s">
        <v>13</v>
      </c>
      <c r="C13" s="33">
        <v>1</v>
      </c>
      <c r="D13" s="23"/>
      <c r="E13" s="23"/>
      <c r="F13" s="34"/>
      <c r="G13" s="42"/>
      <c r="H13" s="24"/>
      <c r="I13" s="24"/>
      <c r="J13" s="43"/>
      <c r="K13" s="33">
        <v>1</v>
      </c>
      <c r="L13" s="23"/>
      <c r="M13" s="23"/>
      <c r="N13" s="34"/>
      <c r="O13" s="42"/>
      <c r="P13" s="24"/>
      <c r="Q13" s="24"/>
      <c r="R13" s="43"/>
    </row>
    <row r="14" spans="1:18" x14ac:dyDescent="0.3">
      <c r="A14" s="52" t="s">
        <v>5</v>
      </c>
      <c r="B14" s="55" t="s">
        <v>35</v>
      </c>
      <c r="C14" s="33">
        <v>1</v>
      </c>
      <c r="D14" s="23"/>
      <c r="E14" s="23"/>
      <c r="F14" s="34"/>
      <c r="G14" s="42">
        <v>1</v>
      </c>
      <c r="H14" s="24"/>
      <c r="I14" s="24"/>
      <c r="J14" s="43"/>
      <c r="K14" s="33">
        <v>1</v>
      </c>
      <c r="L14" s="23"/>
      <c r="M14" s="23"/>
      <c r="N14" s="34"/>
      <c r="O14" s="42">
        <v>1</v>
      </c>
      <c r="P14" s="24"/>
      <c r="Q14" s="24"/>
      <c r="R14" s="43"/>
    </row>
    <row r="15" spans="1:18" x14ac:dyDescent="0.3">
      <c r="A15" s="52" t="s">
        <v>5</v>
      </c>
      <c r="B15" s="55" t="s">
        <v>28</v>
      </c>
      <c r="C15" s="33">
        <v>1</v>
      </c>
      <c r="D15" s="23"/>
      <c r="E15" s="23"/>
      <c r="F15" s="34"/>
      <c r="G15" s="42"/>
      <c r="H15" s="24"/>
      <c r="I15" s="24"/>
      <c r="J15" s="43"/>
      <c r="K15" s="33"/>
      <c r="L15" s="23"/>
      <c r="M15" s="23"/>
      <c r="N15" s="34"/>
      <c r="O15" s="42">
        <v>1</v>
      </c>
      <c r="P15" s="24"/>
      <c r="Q15" s="24"/>
      <c r="R15" s="43"/>
    </row>
    <row r="16" spans="1:18" x14ac:dyDescent="0.3">
      <c r="A16" s="52" t="s">
        <v>5</v>
      </c>
      <c r="B16" s="55" t="s">
        <v>38</v>
      </c>
      <c r="C16" s="33">
        <v>1</v>
      </c>
      <c r="D16" s="23"/>
      <c r="E16" s="23"/>
      <c r="F16" s="34"/>
      <c r="G16" s="42"/>
      <c r="H16" s="24"/>
      <c r="I16" s="24"/>
      <c r="J16" s="43"/>
      <c r="K16" s="33"/>
      <c r="L16" s="23"/>
      <c r="M16" s="23"/>
      <c r="N16" s="34"/>
      <c r="O16" s="42"/>
      <c r="P16" s="24"/>
      <c r="Q16" s="24"/>
      <c r="R16" s="43"/>
    </row>
    <row r="17" spans="1:18" x14ac:dyDescent="0.3">
      <c r="A17" s="52" t="s">
        <v>5</v>
      </c>
      <c r="B17" s="55" t="s">
        <v>8</v>
      </c>
      <c r="C17" s="33"/>
      <c r="D17" s="23"/>
      <c r="E17" s="23"/>
      <c r="F17" s="34"/>
      <c r="G17" s="42">
        <v>1</v>
      </c>
      <c r="H17" s="24"/>
      <c r="I17" s="24"/>
      <c r="J17" s="43"/>
      <c r="K17" s="33"/>
      <c r="L17" s="23"/>
      <c r="M17" s="23"/>
      <c r="N17" s="34"/>
      <c r="O17" s="42"/>
      <c r="P17" s="24"/>
      <c r="Q17" s="24"/>
      <c r="R17" s="43"/>
    </row>
    <row r="18" spans="1:18" ht="82.8" x14ac:dyDescent="0.3">
      <c r="A18" s="52" t="s">
        <v>5</v>
      </c>
      <c r="B18" s="55" t="s">
        <v>39</v>
      </c>
      <c r="C18" s="35"/>
      <c r="D18" s="25"/>
      <c r="E18" s="25"/>
      <c r="F18" s="36">
        <v>2</v>
      </c>
      <c r="G18" s="44"/>
      <c r="H18" s="26"/>
      <c r="I18" s="26"/>
      <c r="J18" s="45">
        <v>2</v>
      </c>
      <c r="K18" s="35"/>
      <c r="L18" s="25"/>
      <c r="M18" s="25"/>
      <c r="N18" s="36">
        <v>2</v>
      </c>
      <c r="O18" s="44"/>
      <c r="P18" s="26"/>
      <c r="Q18" s="26"/>
      <c r="R18" s="45">
        <v>2</v>
      </c>
    </row>
    <row r="19" spans="1:18" ht="69" x14ac:dyDescent="0.3">
      <c r="A19" s="52" t="s">
        <v>5</v>
      </c>
      <c r="B19" s="55" t="s">
        <v>33</v>
      </c>
      <c r="C19" s="35"/>
      <c r="D19" s="25"/>
      <c r="E19" s="25">
        <v>1</v>
      </c>
      <c r="F19" s="36"/>
      <c r="G19" s="44"/>
      <c r="H19" s="26"/>
      <c r="I19" s="26">
        <v>1</v>
      </c>
      <c r="J19" s="45"/>
      <c r="K19" s="35"/>
      <c r="L19" s="25"/>
      <c r="M19" s="25">
        <v>1</v>
      </c>
      <c r="N19" s="36"/>
      <c r="O19" s="44"/>
      <c r="P19" s="26"/>
      <c r="Q19" s="26">
        <v>1</v>
      </c>
      <c r="R19" s="45"/>
    </row>
    <row r="20" spans="1:18" ht="41.4" x14ac:dyDescent="0.3">
      <c r="A20" s="52" t="s">
        <v>5</v>
      </c>
      <c r="B20" s="55" t="s">
        <v>34</v>
      </c>
      <c r="C20" s="35"/>
      <c r="D20" s="25">
        <v>1</v>
      </c>
      <c r="E20" s="25"/>
      <c r="F20" s="36"/>
      <c r="G20" s="44"/>
      <c r="H20" s="26"/>
      <c r="I20" s="26"/>
      <c r="J20" s="45"/>
      <c r="K20" s="35"/>
      <c r="L20" s="25">
        <v>1</v>
      </c>
      <c r="M20" s="25"/>
      <c r="N20" s="36"/>
      <c r="O20" s="44"/>
      <c r="P20" s="26"/>
      <c r="Q20" s="26"/>
      <c r="R20" s="45"/>
    </row>
    <row r="21" spans="1:18" x14ac:dyDescent="0.3">
      <c r="A21" s="52" t="s">
        <v>5</v>
      </c>
      <c r="B21" s="55" t="s">
        <v>9</v>
      </c>
      <c r="C21" s="33"/>
      <c r="D21" s="23"/>
      <c r="E21" s="23"/>
      <c r="F21" s="34"/>
      <c r="G21" s="42"/>
      <c r="H21" s="24"/>
      <c r="I21" s="24"/>
      <c r="J21" s="43"/>
      <c r="K21" s="33"/>
      <c r="L21" s="23"/>
      <c r="M21" s="23"/>
      <c r="N21" s="34"/>
      <c r="O21" s="42">
        <v>1</v>
      </c>
      <c r="P21" s="24"/>
      <c r="Q21" s="24"/>
      <c r="R21" s="43"/>
    </row>
    <row r="22" spans="1:18" x14ac:dyDescent="0.3">
      <c r="A22" s="52" t="s">
        <v>5</v>
      </c>
      <c r="B22" s="55" t="s">
        <v>36</v>
      </c>
      <c r="C22" s="33"/>
      <c r="D22" s="23"/>
      <c r="E22" s="23"/>
      <c r="F22" s="34"/>
      <c r="G22" s="42"/>
      <c r="H22" s="24"/>
      <c r="I22" s="24"/>
      <c r="J22" s="43"/>
      <c r="K22" s="33"/>
      <c r="L22" s="23"/>
      <c r="M22" s="23"/>
      <c r="N22" s="34"/>
      <c r="O22" s="42">
        <v>1</v>
      </c>
      <c r="P22" s="24"/>
      <c r="Q22" s="24"/>
      <c r="R22" s="43"/>
    </row>
    <row r="23" spans="1:18" ht="15" thickBot="1" x14ac:dyDescent="0.35">
      <c r="A23" s="53" t="s">
        <v>5</v>
      </c>
      <c r="B23" s="56" t="s">
        <v>37</v>
      </c>
      <c r="C23" s="39"/>
      <c r="D23" s="40"/>
      <c r="E23" s="40"/>
      <c r="F23" s="41"/>
      <c r="G23" s="48"/>
      <c r="H23" s="49"/>
      <c r="I23" s="49"/>
      <c r="J23" s="50"/>
      <c r="K23" s="39"/>
      <c r="L23" s="40"/>
      <c r="M23" s="40"/>
      <c r="N23" s="41"/>
      <c r="O23" s="48">
        <v>1</v>
      </c>
      <c r="P23" s="49"/>
      <c r="Q23" s="49"/>
      <c r="R23" s="50"/>
    </row>
  </sheetData>
  <mergeCells count="8">
    <mergeCell ref="A2:R2"/>
    <mergeCell ref="C3:R4"/>
    <mergeCell ref="B3:B6"/>
    <mergeCell ref="A3:A6"/>
    <mergeCell ref="C6:F6"/>
    <mergeCell ref="G6:J6"/>
    <mergeCell ref="K6:N6"/>
    <mergeCell ref="O6:R6"/>
  </mergeCells>
  <pageMargins left="0.7" right="0.7" top="0.78740157499999996" bottom="0.78740157499999996" header="0.3" footer="0.3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1540B-4A7B-4A4F-872E-108367F3771B}">
  <sheetPr>
    <tabColor rgb="FFFF0000"/>
  </sheetPr>
  <dimension ref="A1:N19"/>
  <sheetViews>
    <sheetView workbookViewId="0">
      <selection activeCell="I22" sqref="I22"/>
    </sheetView>
  </sheetViews>
  <sheetFormatPr defaultRowHeight="14.4" x14ac:dyDescent="0.3"/>
  <cols>
    <col min="1" max="1" width="12.44140625" style="1" customWidth="1"/>
    <col min="2" max="2" width="29.88671875" style="2" customWidth="1"/>
    <col min="3" max="3" width="24" style="1" customWidth="1"/>
    <col min="4" max="4" width="21.88671875" style="1" customWidth="1"/>
    <col min="5" max="5" width="12.33203125" style="1" customWidth="1"/>
    <col min="6" max="6" width="11.6640625" style="1" customWidth="1"/>
    <col min="7" max="7" width="9.109375" style="1"/>
    <col min="8" max="8" width="10.88671875" style="1" customWidth="1"/>
    <col min="9" max="9" width="9.109375" style="1"/>
    <col min="10" max="10" width="12.44140625" style="1" customWidth="1"/>
    <col min="11" max="11" width="12.33203125" style="1" customWidth="1"/>
    <col min="12" max="12" width="9.109375" style="1"/>
    <col min="13" max="13" width="17.6640625" style="1" customWidth="1"/>
    <col min="14" max="14" width="55.6640625" customWidth="1"/>
  </cols>
  <sheetData>
    <row r="1" spans="1:14" ht="60.75" customHeight="1" x14ac:dyDescent="0.3">
      <c r="A1" s="136" t="s">
        <v>40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1:14" x14ac:dyDescent="0.3">
      <c r="A2" s="134" t="s">
        <v>19</v>
      </c>
      <c r="B2" s="134" t="s">
        <v>26</v>
      </c>
      <c r="C2" s="133" t="s">
        <v>0</v>
      </c>
      <c r="D2" s="133"/>
      <c r="E2" s="133" t="s">
        <v>1</v>
      </c>
      <c r="F2" s="133"/>
      <c r="G2" s="133"/>
      <c r="H2" s="133"/>
      <c r="I2" s="133"/>
      <c r="J2" s="133"/>
      <c r="K2" s="133"/>
      <c r="L2" s="133"/>
      <c r="M2" s="10" t="s">
        <v>2</v>
      </c>
    </row>
    <row r="3" spans="1:14" ht="43.2" x14ac:dyDescent="0.3">
      <c r="A3" s="135"/>
      <c r="B3" s="135"/>
      <c r="C3" s="9" t="s">
        <v>57</v>
      </c>
      <c r="D3" s="11" t="s">
        <v>41</v>
      </c>
      <c r="E3" s="9" t="s">
        <v>4</v>
      </c>
      <c r="F3" s="9" t="s">
        <v>24</v>
      </c>
      <c r="G3" s="11" t="s">
        <v>25</v>
      </c>
      <c r="H3" s="9" t="s">
        <v>58</v>
      </c>
      <c r="I3" s="9" t="s">
        <v>59</v>
      </c>
      <c r="J3" s="9" t="s">
        <v>42</v>
      </c>
      <c r="K3" s="9" t="s">
        <v>43</v>
      </c>
      <c r="L3" s="9" t="s">
        <v>60</v>
      </c>
      <c r="M3" s="9" t="s">
        <v>3</v>
      </c>
      <c r="N3" s="9" t="s">
        <v>18</v>
      </c>
    </row>
    <row r="4" spans="1:14" x14ac:dyDescent="0.3">
      <c r="A4" s="20"/>
      <c r="B4" s="18"/>
      <c r="C4" s="16"/>
      <c r="D4" s="15"/>
      <c r="E4" s="15"/>
      <c r="F4" s="15"/>
      <c r="G4" s="15"/>
      <c r="H4" s="15"/>
      <c r="I4" s="15"/>
      <c r="J4" s="15"/>
      <c r="K4" s="15"/>
      <c r="L4" s="15"/>
      <c r="M4" s="15"/>
      <c r="N4" s="19"/>
    </row>
    <row r="5" spans="1:14" x14ac:dyDescent="0.3">
      <c r="A5" s="21" t="s">
        <v>5</v>
      </c>
      <c r="B5" s="8" t="s">
        <v>45</v>
      </c>
      <c r="C5" s="5">
        <v>130</v>
      </c>
      <c r="D5" s="12"/>
      <c r="E5" s="5">
        <v>24</v>
      </c>
      <c r="F5" s="5">
        <v>87</v>
      </c>
      <c r="G5" s="12"/>
      <c r="H5" s="5">
        <v>53</v>
      </c>
      <c r="I5" s="5">
        <v>0</v>
      </c>
      <c r="J5" s="5">
        <v>0</v>
      </c>
      <c r="K5" s="5">
        <v>0</v>
      </c>
      <c r="L5" s="5">
        <v>90</v>
      </c>
      <c r="M5" s="5"/>
      <c r="N5" s="14"/>
    </row>
    <row r="6" spans="1:14" x14ac:dyDescent="0.3">
      <c r="A6" s="22" t="s">
        <v>5</v>
      </c>
      <c r="B6" s="7" t="s">
        <v>6</v>
      </c>
      <c r="C6" s="4">
        <v>49</v>
      </c>
      <c r="D6" s="13"/>
      <c r="E6" s="4">
        <v>3</v>
      </c>
      <c r="F6" s="4">
        <v>40</v>
      </c>
      <c r="G6" s="13"/>
      <c r="H6" s="4">
        <v>3</v>
      </c>
      <c r="I6" s="4">
        <v>0</v>
      </c>
      <c r="J6" s="4">
        <v>0</v>
      </c>
      <c r="K6" s="4">
        <v>0</v>
      </c>
      <c r="L6" s="4">
        <v>12</v>
      </c>
      <c r="M6" s="4"/>
      <c r="N6" s="3"/>
    </row>
    <row r="7" spans="1:14" x14ac:dyDescent="0.3">
      <c r="A7" s="22" t="s">
        <v>5</v>
      </c>
      <c r="B7" s="7" t="s">
        <v>7</v>
      </c>
      <c r="C7" s="4">
        <v>70</v>
      </c>
      <c r="D7" s="13"/>
      <c r="E7" s="4">
        <v>2</v>
      </c>
      <c r="F7" s="4">
        <v>85</v>
      </c>
      <c r="G7" s="13"/>
      <c r="H7" s="4">
        <v>0</v>
      </c>
      <c r="I7" s="4">
        <v>0</v>
      </c>
      <c r="J7" s="4">
        <v>0</v>
      </c>
      <c r="K7" s="4">
        <v>0</v>
      </c>
      <c r="L7" s="4">
        <v>3</v>
      </c>
      <c r="M7" s="4">
        <v>2</v>
      </c>
      <c r="N7" s="3"/>
    </row>
    <row r="8" spans="1:14" x14ac:dyDescent="0.3">
      <c r="A8" s="22" t="s">
        <v>5</v>
      </c>
      <c r="B8" s="7" t="s">
        <v>10</v>
      </c>
      <c r="C8" s="4">
        <v>1680</v>
      </c>
      <c r="D8" s="13">
        <v>15</v>
      </c>
      <c r="E8" s="4">
        <v>220</v>
      </c>
      <c r="F8" s="4">
        <v>2780</v>
      </c>
      <c r="G8" s="13">
        <f t="shared" ref="G8:G9" si="0">10*D8</f>
        <v>150</v>
      </c>
      <c r="H8" s="4">
        <v>867</v>
      </c>
      <c r="I8" s="4">
        <v>0</v>
      </c>
      <c r="J8" s="4">
        <v>69</v>
      </c>
      <c r="K8" s="4">
        <v>19</v>
      </c>
      <c r="L8" s="4">
        <v>1197</v>
      </c>
      <c r="M8" s="4">
        <v>4</v>
      </c>
      <c r="N8" s="3"/>
    </row>
    <row r="9" spans="1:14" x14ac:dyDescent="0.3">
      <c r="A9" s="22" t="s">
        <v>5</v>
      </c>
      <c r="B9" s="7" t="s">
        <v>11</v>
      </c>
      <c r="C9" s="4">
        <v>2230</v>
      </c>
      <c r="D9" s="13">
        <v>14</v>
      </c>
      <c r="E9" s="4">
        <v>280</v>
      </c>
      <c r="F9" s="4">
        <v>4200</v>
      </c>
      <c r="G9" s="13">
        <f t="shared" si="0"/>
        <v>140</v>
      </c>
      <c r="H9" s="4">
        <v>1100</v>
      </c>
      <c r="I9" s="4">
        <v>7</v>
      </c>
      <c r="J9" s="4">
        <v>130</v>
      </c>
      <c r="K9" s="4">
        <v>26</v>
      </c>
      <c r="L9" s="4">
        <v>1360</v>
      </c>
      <c r="M9" s="4">
        <v>20</v>
      </c>
      <c r="N9" s="17"/>
    </row>
    <row r="10" spans="1:14" x14ac:dyDescent="0.3">
      <c r="A10" s="22" t="s">
        <v>5</v>
      </c>
      <c r="B10" s="7" t="s">
        <v>12</v>
      </c>
      <c r="C10" s="4">
        <v>147</v>
      </c>
      <c r="D10" s="13"/>
      <c r="E10" s="4">
        <v>70</v>
      </c>
      <c r="F10" s="4">
        <v>630</v>
      </c>
      <c r="G10" s="13"/>
      <c r="H10" s="4">
        <v>232</v>
      </c>
      <c r="I10" s="4">
        <v>0</v>
      </c>
      <c r="J10" s="4">
        <v>0</v>
      </c>
      <c r="K10" s="4">
        <v>26</v>
      </c>
      <c r="L10" s="4">
        <v>278</v>
      </c>
      <c r="M10" s="4">
        <v>7</v>
      </c>
      <c r="N10" s="3"/>
    </row>
    <row r="11" spans="1:14" x14ac:dyDescent="0.3">
      <c r="A11" s="22" t="s">
        <v>5</v>
      </c>
      <c r="B11" s="7" t="s">
        <v>13</v>
      </c>
      <c r="C11" s="4">
        <v>191</v>
      </c>
      <c r="D11" s="13"/>
      <c r="E11" s="4">
        <v>42</v>
      </c>
      <c r="F11" s="4">
        <v>230</v>
      </c>
      <c r="G11" s="13"/>
      <c r="H11" s="4">
        <v>2360</v>
      </c>
      <c r="I11" s="4">
        <v>0</v>
      </c>
      <c r="J11" s="4">
        <v>0</v>
      </c>
      <c r="K11" s="4">
        <v>0</v>
      </c>
      <c r="L11" s="4">
        <v>230</v>
      </c>
      <c r="M11" s="4">
        <v>11</v>
      </c>
      <c r="N11" s="3"/>
    </row>
    <row r="12" spans="1:14" x14ac:dyDescent="0.3">
      <c r="A12" s="22" t="s">
        <v>5</v>
      </c>
      <c r="B12" s="7" t="s">
        <v>46</v>
      </c>
      <c r="C12" s="4">
        <v>186</v>
      </c>
      <c r="D12" s="13"/>
      <c r="E12" s="4">
        <v>32</v>
      </c>
      <c r="F12" s="4">
        <v>360</v>
      </c>
      <c r="G12" s="13"/>
      <c r="H12" s="4">
        <v>96</v>
      </c>
      <c r="I12" s="4">
        <v>11</v>
      </c>
      <c r="J12" s="4">
        <v>0</v>
      </c>
      <c r="K12" s="4">
        <v>0</v>
      </c>
      <c r="L12" s="4">
        <v>179</v>
      </c>
      <c r="M12" s="4"/>
      <c r="N12" s="3"/>
    </row>
    <row r="13" spans="1:14" x14ac:dyDescent="0.3">
      <c r="A13" s="22" t="s">
        <v>5</v>
      </c>
      <c r="B13" s="7" t="s">
        <v>27</v>
      </c>
      <c r="C13" s="4">
        <v>167</v>
      </c>
      <c r="D13" s="13">
        <v>4</v>
      </c>
      <c r="E13" s="4">
        <v>22</v>
      </c>
      <c r="F13" s="4">
        <v>259</v>
      </c>
      <c r="G13" s="13">
        <f>10*D13</f>
        <v>40</v>
      </c>
      <c r="H13" s="4">
        <v>100</v>
      </c>
      <c r="I13" s="4">
        <v>0</v>
      </c>
      <c r="J13" s="4">
        <v>0</v>
      </c>
      <c r="K13" s="4">
        <v>10</v>
      </c>
      <c r="L13" s="4">
        <v>79</v>
      </c>
      <c r="M13" s="4"/>
      <c r="N13" s="3"/>
    </row>
    <row r="14" spans="1:14" x14ac:dyDescent="0.3">
      <c r="A14" s="22" t="s">
        <v>5</v>
      </c>
      <c r="B14" s="7" t="s">
        <v>38</v>
      </c>
      <c r="C14" s="4">
        <v>8</v>
      </c>
      <c r="D14" s="13"/>
      <c r="E14" s="4"/>
      <c r="F14" s="4"/>
      <c r="G14" s="13"/>
      <c r="H14" s="4"/>
      <c r="I14" s="4"/>
      <c r="J14" s="4"/>
      <c r="K14" s="4"/>
      <c r="L14" s="4"/>
      <c r="M14" s="4"/>
      <c r="N14" s="3"/>
    </row>
    <row r="15" spans="1:14" ht="28.8" x14ac:dyDescent="0.3">
      <c r="A15" s="22" t="s">
        <v>5</v>
      </c>
      <c r="B15" s="7" t="s">
        <v>8</v>
      </c>
      <c r="C15" s="6" t="s">
        <v>44</v>
      </c>
      <c r="D15" s="13"/>
      <c r="E15" s="4"/>
      <c r="F15" s="4"/>
      <c r="G15" s="13"/>
      <c r="H15" s="4"/>
      <c r="I15" s="4"/>
      <c r="J15" s="4"/>
      <c r="K15" s="4"/>
      <c r="L15" s="4"/>
      <c r="M15" s="4">
        <v>2</v>
      </c>
      <c r="N15" s="3"/>
    </row>
    <row r="16" spans="1:14" x14ac:dyDescent="0.3">
      <c r="A16" s="22" t="s">
        <v>5</v>
      </c>
      <c r="B16" s="7" t="s">
        <v>9</v>
      </c>
      <c r="C16" s="4">
        <v>41</v>
      </c>
      <c r="D16" s="13"/>
      <c r="E16" s="4">
        <v>20</v>
      </c>
      <c r="F16" s="4">
        <v>10</v>
      </c>
      <c r="G16" s="13"/>
      <c r="H16" s="4">
        <v>26</v>
      </c>
      <c r="I16" s="4">
        <v>2</v>
      </c>
      <c r="J16" s="4">
        <v>0</v>
      </c>
      <c r="K16" s="4">
        <v>0</v>
      </c>
      <c r="L16" s="4">
        <v>26</v>
      </c>
      <c r="M16" s="4"/>
      <c r="N16" s="3"/>
    </row>
    <row r="17" spans="1:14" x14ac:dyDescent="0.3">
      <c r="A17" s="22" t="s">
        <v>5</v>
      </c>
      <c r="B17" s="7" t="s">
        <v>36</v>
      </c>
      <c r="C17" s="4">
        <v>20</v>
      </c>
      <c r="D17" s="13"/>
      <c r="E17" s="4">
        <v>3</v>
      </c>
      <c r="F17" s="4"/>
      <c r="G17" s="13"/>
      <c r="H17" s="4"/>
      <c r="I17" s="4"/>
      <c r="J17" s="4"/>
      <c r="K17" s="4"/>
      <c r="L17" s="4"/>
      <c r="M17" s="4"/>
      <c r="N17" s="3"/>
    </row>
    <row r="18" spans="1:14" x14ac:dyDescent="0.3">
      <c r="A18" s="22" t="s">
        <v>5</v>
      </c>
      <c r="B18" s="7" t="s">
        <v>37</v>
      </c>
      <c r="C18" s="4">
        <v>40</v>
      </c>
      <c r="D18" s="13"/>
      <c r="E18" s="4">
        <v>10</v>
      </c>
      <c r="F18" s="4">
        <v>65</v>
      </c>
      <c r="G18" s="13"/>
      <c r="H18" s="4">
        <v>29</v>
      </c>
      <c r="I18" s="4">
        <v>10</v>
      </c>
      <c r="J18" s="4">
        <v>0</v>
      </c>
      <c r="K18" s="4">
        <v>0</v>
      </c>
      <c r="L18" s="4">
        <v>26</v>
      </c>
      <c r="M18" s="4">
        <v>2</v>
      </c>
      <c r="N18" s="3"/>
    </row>
    <row r="19" spans="1:14" x14ac:dyDescent="0.3">
      <c r="C19" s="2"/>
      <c r="D19" s="2"/>
      <c r="E19" s="2"/>
      <c r="F19" s="2"/>
      <c r="G19" s="2"/>
      <c r="H19" s="2"/>
      <c r="I19" s="2"/>
      <c r="J19" s="2"/>
      <c r="K19" s="2"/>
      <c r="L19" s="2"/>
    </row>
  </sheetData>
  <mergeCells count="5">
    <mergeCell ref="C2:D2"/>
    <mergeCell ref="E2:L2"/>
    <mergeCell ref="A2:A3"/>
    <mergeCell ref="B2:B3"/>
    <mergeCell ref="A1:M1"/>
  </mergeCells>
  <phoneticPr fontId="2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Cenová nabídka</vt:lpstr>
      <vt:lpstr>Plán revizí a kontrol</vt:lpstr>
      <vt:lpstr>Počty obvodů a svodů </vt:lpstr>
      <vt:lpstr>'Cenová nabídka'!Oblast_tisku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Zákoucký</dc:creator>
  <cp:lastModifiedBy>Veronika Sokolová, DiS.</cp:lastModifiedBy>
  <cp:lastPrinted>2025-12-03T08:52:22Z</cp:lastPrinted>
  <dcterms:created xsi:type="dcterms:W3CDTF">2025-11-18T00:09:03Z</dcterms:created>
  <dcterms:modified xsi:type="dcterms:W3CDTF">2025-12-04T08:16:43Z</dcterms:modified>
</cp:coreProperties>
</file>