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n.loc\dfs\data1\profiles\svoboka1\Plocha\NAT DI 3\"/>
    </mc:Choice>
  </mc:AlternateContent>
  <xr:revisionPtr revIDLastSave="0" documentId="13_ncr:1_{AEA7FAF4-F321-4493-ADEC-403836EBAEB1}" xr6:coauthVersionLast="47" xr6:coauthVersionMax="47" xr10:uidLastSave="{00000000-0000-0000-0000-000000000000}"/>
  <bookViews>
    <workbookView xWindow="-108" yWindow="-108" windowWidth="23256" windowHeight="12456" xr2:uid="{2B0D8F59-4F0F-43B5-A123-EAEBF976EA7E}"/>
  </bookViews>
  <sheets>
    <sheet name="List1" sheetId="1" r:id="rId1"/>
  </sheets>
  <definedNames>
    <definedName name="_xlnm.Print_Area" localSheetId="0">List1!$A$1:$G$37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1" l="1"/>
  <c r="D27" i="1"/>
  <c r="D25" i="1"/>
  <c r="D19" i="1"/>
  <c r="D11" i="1"/>
  <c r="C32" i="1"/>
  <c r="F31" i="1"/>
  <c r="D26" i="1" l="1"/>
</calcChain>
</file>

<file path=xl/sharedStrings.xml><?xml version="1.0" encoding="utf-8"?>
<sst xmlns="http://schemas.openxmlformats.org/spreadsheetml/2006/main" count="66" uniqueCount="37">
  <si>
    <t>Produkt</t>
  </si>
  <si>
    <t>Pool</t>
  </si>
  <si>
    <t>Cena za provedení vyšetření v Kč bez DPH</t>
  </si>
  <si>
    <t>HBV DNA</t>
  </si>
  <si>
    <t>HCV RNA</t>
  </si>
  <si>
    <t>HIV RNA 1/2</t>
  </si>
  <si>
    <t>HAV DNA</t>
  </si>
  <si>
    <t>Plná krev pro produkty pro klinické použití – erytrocyty a plazma</t>
  </si>
  <si>
    <t>Plazmaferéza pro frakcionaci</t>
  </si>
  <si>
    <t>ONN</t>
  </si>
  <si>
    <t>DOPRAVA</t>
  </si>
  <si>
    <t>Cena 1 jízdy Kč bez DPH</t>
  </si>
  <si>
    <t>Doprava - tato položka se vztahuje pouze k takovému účatsníkovi, který nebude zajišťovat dopravu vzorků z příslušné hematologické laboratoře do kontrolní laboratoře a zpět (nebo bude poskytovat dopravu částečně - sběrné místo/místo předání). Zadavatel doplní náklady na dopravu v souladu s ustanovením odst. 11.2. ZD.</t>
  </si>
  <si>
    <t>Citlivost UI/ml</t>
  </si>
  <si>
    <t>6 až 8</t>
  </si>
  <si>
    <t>Ostatní transfuzní přípravky ke klinikcému použití (plasma klinická, trombocyty)</t>
  </si>
  <si>
    <t>Výsledky od převzetí nejpozději do</t>
  </si>
  <si>
    <t>X</t>
  </si>
  <si>
    <r>
      <t>PV B19 RNA</t>
    </r>
    <r>
      <rPr>
        <sz val="11"/>
        <color theme="1"/>
        <rFont val="Calibri"/>
        <family val="2"/>
        <charset val="238"/>
      </rPr>
      <t>*</t>
    </r>
  </si>
  <si>
    <t>PV B19 RNA*</t>
  </si>
  <si>
    <t>PV B19 RNA* u tohoto vyhodnocení i virémii (počet kopií), / viditelnost v jakém poolu byly jednotlivé testy provedeny</t>
  </si>
  <si>
    <t>Náklady zadavatele na 1 km v Kč</t>
  </si>
  <si>
    <t>Cena za provedení vyšetřenív Kč s DPH</t>
  </si>
  <si>
    <t>Náklady CELKEM (pro účely hodnocení)</t>
  </si>
  <si>
    <t>Předpokládaný počet jízd/4 roky</t>
  </si>
  <si>
    <t>Celková nabídková cena za 1 rok v Kč bez DPH</t>
  </si>
  <si>
    <t>Celková nabídková cena za 1 rok bez DPH</t>
  </si>
  <si>
    <t>Celková nabídková cena za vyšetření za 1 rok bez DPH</t>
  </si>
  <si>
    <t>Celková cena dopravy v Kč bez DPH/4 roky</t>
  </si>
  <si>
    <r>
      <t xml:space="preserve">CENA CELKEM v Kč bez DPH </t>
    </r>
    <r>
      <rPr>
        <i/>
        <sz val="11"/>
        <color rgb="FF000000"/>
        <rFont val="Times New Roman"/>
        <family val="1"/>
        <charset val="238"/>
      </rPr>
      <t>(celková nabídková cena za vyšetření 4 roky + celková cena dopravy 4 roky)</t>
    </r>
  </si>
  <si>
    <r>
      <t xml:space="preserve">Počet km/ 1 jízda </t>
    </r>
    <r>
      <rPr>
        <i/>
        <sz val="11"/>
        <color rgb="FF000000"/>
        <rFont val="Times New Roman"/>
        <family val="1"/>
        <charset val="238"/>
      </rPr>
      <t>(zadavatel doplní dle metodiky odst.11.2. ZD)</t>
    </r>
  </si>
  <si>
    <t>Cenová nabídka, podklady pro hodnocení pro část 1.</t>
  </si>
  <si>
    <t>„Vyšetření infekčních markerů u dárců krve a krevních složek metodou NAT pro ZTS Náchod“</t>
  </si>
  <si>
    <t>ZTS Náchod</t>
  </si>
  <si>
    <r>
      <t>CELKEM CENA testování v Kč bez DPH za 4 roky ZTS Náchod</t>
    </r>
    <r>
      <rPr>
        <sz val="11"/>
        <color rgb="FF000000"/>
        <rFont val="Times New Roman"/>
        <family val="1"/>
        <charset val="238"/>
      </rPr>
      <t xml:space="preserve">                               (údaj do Krycího listu)</t>
    </r>
  </si>
  <si>
    <t>Předpokládaný počet vyšetření za 1 rok</t>
  </si>
  <si>
    <t>12:00 následujícího pracovního dne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</si>
</sst>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theme="8" tint="-0.499984740745262"/>
      <name val="Times New Roman"/>
      <family val="1"/>
      <charset val="238"/>
    </font>
    <font>
      <b/>
      <sz val="11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color theme="1"/>
      <name val="Calibri"/>
      <family val="2"/>
      <charset val="238"/>
    </font>
    <font>
      <sz val="11"/>
      <color rgb="FF000000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4" borderId="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6" borderId="9" xfId="0" applyFont="1" applyFill="1" applyBorder="1" applyAlignment="1">
      <alignment horizontal="center" vertical="center" wrapText="1"/>
    </xf>
    <xf numFmtId="164" fontId="1" fillId="0" borderId="0" xfId="0" applyNumberFormat="1" applyFont="1"/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2" fillId="4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64" fontId="8" fillId="0" borderId="0" xfId="0" applyNumberFormat="1" applyFont="1" applyAlignment="1">
      <alignment vertical="center" wrapText="1"/>
    </xf>
    <xf numFmtId="0" fontId="2" fillId="0" borderId="13" xfId="0" applyFont="1" applyBorder="1" applyAlignment="1">
      <alignment vertical="center" wrapText="1"/>
    </xf>
    <xf numFmtId="164" fontId="4" fillId="0" borderId="13" xfId="0" applyNumberFormat="1" applyFont="1" applyBorder="1" applyAlignment="1">
      <alignment vertical="center" wrapText="1"/>
    </xf>
    <xf numFmtId="0" fontId="4" fillId="0" borderId="0" xfId="0" applyFont="1" applyAlignment="1">
      <alignment horizontal="left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164" fontId="8" fillId="6" borderId="7" xfId="0" applyNumberFormat="1" applyFont="1" applyFill="1" applyBorder="1" applyAlignment="1">
      <alignment horizontal="center" vertical="center" wrapText="1"/>
    </xf>
    <xf numFmtId="164" fontId="8" fillId="6" borderId="10" xfId="0" applyNumberFormat="1" applyFont="1" applyFill="1" applyBorder="1" applyAlignment="1">
      <alignment horizontal="center" vertical="center" wrapText="1"/>
    </xf>
    <xf numFmtId="164" fontId="8" fillId="6" borderId="8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center" vertical="center" wrapText="1"/>
    </xf>
    <xf numFmtId="164" fontId="4" fillId="3" borderId="8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/>
    </xf>
    <xf numFmtId="0" fontId="1" fillId="9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1" fillId="0" borderId="13" xfId="0" applyNumberFormat="1" applyFont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164" fontId="2" fillId="7" borderId="7" xfId="0" applyNumberFormat="1" applyFont="1" applyFill="1" applyBorder="1" applyAlignment="1">
      <alignment horizontal="center" vertical="center" wrapText="1"/>
    </xf>
    <xf numFmtId="164" fontId="2" fillId="7" borderId="10" xfId="0" applyNumberFormat="1" applyFont="1" applyFill="1" applyBorder="1" applyAlignment="1">
      <alignment horizontal="center" vertical="center" wrapText="1"/>
    </xf>
    <xf numFmtId="164" fontId="2" fillId="7" borderId="8" xfId="0" applyNumberFormat="1" applyFont="1" applyFill="1" applyBorder="1" applyAlignment="1">
      <alignment horizontal="center" vertical="center" wrapText="1"/>
    </xf>
    <xf numFmtId="164" fontId="4" fillId="7" borderId="7" xfId="0" applyNumberFormat="1" applyFont="1" applyFill="1" applyBorder="1" applyAlignment="1">
      <alignment horizontal="center" vertical="center" wrapText="1"/>
    </xf>
    <xf numFmtId="164" fontId="4" fillId="7" borderId="10" xfId="0" applyNumberFormat="1" applyFont="1" applyFill="1" applyBorder="1" applyAlignment="1">
      <alignment horizontal="center" vertical="center" wrapText="1"/>
    </xf>
    <xf numFmtId="164" fontId="4" fillId="7" borderId="8" xfId="0" applyNumberFormat="1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76121-91A7-42EB-AA5C-50EEAE38897B}">
  <dimension ref="A1:K41"/>
  <sheetViews>
    <sheetView showGridLines="0" tabSelected="1" workbookViewId="0">
      <selection activeCell="H6" sqref="H6:H10"/>
    </sheetView>
  </sheetViews>
  <sheetFormatPr defaultRowHeight="14.4" x14ac:dyDescent="0.3"/>
  <cols>
    <col min="1" max="1" width="42" style="1" customWidth="1"/>
    <col min="2" max="2" width="13.109375" style="1" customWidth="1"/>
    <col min="3" max="3" width="16.6640625" style="1" customWidth="1"/>
    <col min="4" max="10" width="18.44140625" style="1" customWidth="1"/>
    <col min="11" max="11" width="17.6640625" customWidth="1"/>
    <col min="12" max="13" width="14" bestFit="1" customWidth="1"/>
  </cols>
  <sheetData>
    <row r="1" spans="1:11" ht="27" customHeight="1" x14ac:dyDescent="0.3">
      <c r="A1" s="50" t="s">
        <v>31</v>
      </c>
      <c r="B1" s="50"/>
      <c r="C1" s="50"/>
      <c r="D1" s="50"/>
      <c r="E1" s="50"/>
      <c r="F1" s="50"/>
      <c r="G1" s="50"/>
      <c r="H1" s="16"/>
      <c r="I1" s="16"/>
      <c r="J1" s="16"/>
    </row>
    <row r="2" spans="1:11" ht="24.75" customHeight="1" x14ac:dyDescent="0.3">
      <c r="A2" s="51" t="s">
        <v>32</v>
      </c>
      <c r="B2" s="51"/>
      <c r="C2" s="51"/>
      <c r="D2" s="51"/>
      <c r="E2" s="51"/>
      <c r="F2" s="51"/>
      <c r="G2" s="51"/>
      <c r="H2" s="17"/>
      <c r="I2" s="17"/>
      <c r="J2" s="17"/>
    </row>
    <row r="3" spans="1:11" ht="9" customHeight="1" thickBot="1" x14ac:dyDescent="0.35"/>
    <row r="4" spans="1:11" ht="25.5" customHeight="1" thickBot="1" x14ac:dyDescent="0.35">
      <c r="A4" s="30" t="s">
        <v>7</v>
      </c>
      <c r="B4" s="31"/>
      <c r="C4" s="32"/>
      <c r="D4" s="41" t="s">
        <v>33</v>
      </c>
      <c r="E4" s="42"/>
      <c r="F4" s="42"/>
      <c r="G4" s="43"/>
      <c r="H4" s="23"/>
      <c r="I4" s="20"/>
      <c r="J4" s="20"/>
      <c r="K4" s="20"/>
    </row>
    <row r="5" spans="1:11" ht="42" thickBot="1" x14ac:dyDescent="0.35">
      <c r="A5" s="2" t="s">
        <v>0</v>
      </c>
      <c r="B5" s="3" t="s">
        <v>1</v>
      </c>
      <c r="C5" s="3" t="s">
        <v>13</v>
      </c>
      <c r="D5" s="2" t="s">
        <v>35</v>
      </c>
      <c r="E5" s="3" t="s">
        <v>16</v>
      </c>
      <c r="F5" s="3" t="s">
        <v>2</v>
      </c>
      <c r="G5" s="3" t="s">
        <v>22</v>
      </c>
      <c r="H5" s="13"/>
      <c r="I5" s="13"/>
      <c r="J5" s="13"/>
      <c r="K5" s="13"/>
    </row>
    <row r="6" spans="1:11" ht="15.75" customHeight="1" thickBot="1" x14ac:dyDescent="0.35">
      <c r="A6" s="9" t="s">
        <v>3</v>
      </c>
      <c r="B6" s="56" t="s">
        <v>14</v>
      </c>
      <c r="C6" s="6">
        <v>35</v>
      </c>
      <c r="D6" s="44">
        <v>4500</v>
      </c>
      <c r="E6" s="59" t="s">
        <v>36</v>
      </c>
      <c r="F6" s="38"/>
      <c r="G6" s="38"/>
      <c r="H6" s="66"/>
      <c r="I6" s="65"/>
      <c r="J6" s="62"/>
      <c r="K6" s="62"/>
    </row>
    <row r="7" spans="1:11" ht="15.75" customHeight="1" thickBot="1" x14ac:dyDescent="0.35">
      <c r="A7" s="9" t="s">
        <v>4</v>
      </c>
      <c r="B7" s="57"/>
      <c r="C7" s="6">
        <v>150</v>
      </c>
      <c r="D7" s="45"/>
      <c r="E7" s="60"/>
      <c r="F7" s="39"/>
      <c r="G7" s="39"/>
      <c r="H7" s="66"/>
      <c r="I7" s="65"/>
      <c r="J7" s="62"/>
      <c r="K7" s="62"/>
    </row>
    <row r="8" spans="1:11" ht="15.75" customHeight="1" thickBot="1" x14ac:dyDescent="0.35">
      <c r="A8" s="9" t="s">
        <v>5</v>
      </c>
      <c r="B8" s="58"/>
      <c r="C8" s="6">
        <v>500</v>
      </c>
      <c r="D8" s="45"/>
      <c r="E8" s="60"/>
      <c r="F8" s="40"/>
      <c r="G8" s="40"/>
      <c r="H8" s="66"/>
      <c r="I8" s="65"/>
      <c r="J8" s="62"/>
      <c r="K8" s="62"/>
    </row>
    <row r="9" spans="1:11" ht="15.75" customHeight="1" thickBot="1" x14ac:dyDescent="0.35">
      <c r="A9" s="10" t="s">
        <v>6</v>
      </c>
      <c r="B9" s="56">
        <v>96</v>
      </c>
      <c r="C9" s="36" t="s">
        <v>17</v>
      </c>
      <c r="D9" s="45"/>
      <c r="E9" s="60"/>
      <c r="F9" s="38"/>
      <c r="G9" s="38"/>
      <c r="H9" s="66"/>
      <c r="I9" s="65"/>
      <c r="J9" s="62"/>
      <c r="K9" s="62"/>
    </row>
    <row r="10" spans="1:11" ht="15.75" customHeight="1" thickBot="1" x14ac:dyDescent="0.35">
      <c r="A10" s="10" t="s">
        <v>18</v>
      </c>
      <c r="B10" s="58"/>
      <c r="C10" s="37"/>
      <c r="D10" s="46"/>
      <c r="E10" s="61"/>
      <c r="F10" s="40"/>
      <c r="G10" s="40"/>
      <c r="H10" s="66"/>
      <c r="I10" s="65"/>
      <c r="J10" s="62"/>
      <c r="K10" s="62"/>
    </row>
    <row r="11" spans="1:11" ht="25.5" customHeight="1" thickBot="1" x14ac:dyDescent="0.35">
      <c r="A11" s="33" t="s">
        <v>25</v>
      </c>
      <c r="B11" s="34"/>
      <c r="C11" s="35"/>
      <c r="D11" s="53">
        <f>(D6*F6)+(D6*F9)</f>
        <v>0</v>
      </c>
      <c r="E11" s="54"/>
      <c r="F11" s="54"/>
      <c r="G11" s="55"/>
      <c r="H11" s="24"/>
      <c r="I11" s="18"/>
      <c r="J11" s="18"/>
      <c r="K11" s="18"/>
    </row>
    <row r="12" spans="1:11" ht="25.5" customHeight="1" thickBot="1" x14ac:dyDescent="0.35">
      <c r="A12" s="30" t="s">
        <v>8</v>
      </c>
      <c r="B12" s="31"/>
      <c r="C12" s="32"/>
      <c r="D12" s="41" t="s">
        <v>33</v>
      </c>
      <c r="E12" s="42"/>
      <c r="F12" s="42"/>
      <c r="G12" s="43"/>
      <c r="H12" s="23"/>
      <c r="I12" s="20"/>
      <c r="J12" s="20"/>
      <c r="K12" s="20"/>
    </row>
    <row r="13" spans="1:11" ht="42" thickBot="1" x14ac:dyDescent="0.35">
      <c r="A13" s="4" t="s">
        <v>0</v>
      </c>
      <c r="B13" s="3" t="s">
        <v>1</v>
      </c>
      <c r="C13" s="3" t="s">
        <v>13</v>
      </c>
      <c r="D13" s="2" t="s">
        <v>35</v>
      </c>
      <c r="E13" s="3" t="s">
        <v>16</v>
      </c>
      <c r="F13" s="3" t="s">
        <v>2</v>
      </c>
      <c r="G13" s="3" t="s">
        <v>22</v>
      </c>
      <c r="H13" s="13"/>
      <c r="I13" s="13"/>
      <c r="J13" s="13"/>
      <c r="K13" s="13"/>
    </row>
    <row r="14" spans="1:11" ht="15.75" customHeight="1" thickBot="1" x14ac:dyDescent="0.35">
      <c r="A14" s="10" t="s">
        <v>3</v>
      </c>
      <c r="B14" s="56">
        <v>96</v>
      </c>
      <c r="C14" s="6">
        <v>500</v>
      </c>
      <c r="D14" s="44">
        <v>2000</v>
      </c>
      <c r="E14" s="59" t="s">
        <v>36</v>
      </c>
      <c r="F14" s="38"/>
      <c r="G14" s="38"/>
      <c r="H14" s="66"/>
      <c r="I14" s="65"/>
      <c r="J14" s="62"/>
      <c r="K14" s="62"/>
    </row>
    <row r="15" spans="1:11" ht="15" thickBot="1" x14ac:dyDescent="0.35">
      <c r="A15" s="10" t="s">
        <v>4</v>
      </c>
      <c r="B15" s="57"/>
      <c r="C15" s="6">
        <v>5000</v>
      </c>
      <c r="D15" s="45"/>
      <c r="E15" s="60"/>
      <c r="F15" s="39"/>
      <c r="G15" s="39"/>
      <c r="H15" s="66"/>
      <c r="I15" s="65"/>
      <c r="J15" s="62"/>
      <c r="K15" s="62"/>
    </row>
    <row r="16" spans="1:11" ht="15" thickBot="1" x14ac:dyDescent="0.35">
      <c r="A16" s="10" t="s">
        <v>5</v>
      </c>
      <c r="B16" s="58"/>
      <c r="C16" s="6">
        <v>10000</v>
      </c>
      <c r="D16" s="45"/>
      <c r="E16" s="60"/>
      <c r="F16" s="39"/>
      <c r="G16" s="39"/>
      <c r="H16" s="66"/>
      <c r="I16" s="65"/>
      <c r="J16" s="62"/>
      <c r="K16" s="62"/>
    </row>
    <row r="17" spans="1:11" ht="15" thickBot="1" x14ac:dyDescent="0.35">
      <c r="A17" s="10" t="s">
        <v>6</v>
      </c>
      <c r="B17" s="56">
        <v>96</v>
      </c>
      <c r="C17" s="63" t="s">
        <v>17</v>
      </c>
      <c r="D17" s="45"/>
      <c r="E17" s="60"/>
      <c r="F17" s="39"/>
      <c r="G17" s="39"/>
      <c r="H17" s="66"/>
      <c r="I17" s="65"/>
      <c r="J17" s="62"/>
      <c r="K17" s="62"/>
    </row>
    <row r="18" spans="1:11" ht="15" thickBot="1" x14ac:dyDescent="0.35">
      <c r="A18" s="10" t="s">
        <v>19</v>
      </c>
      <c r="B18" s="58"/>
      <c r="C18" s="64"/>
      <c r="D18" s="46"/>
      <c r="E18" s="61"/>
      <c r="F18" s="40"/>
      <c r="G18" s="40"/>
      <c r="H18" s="66"/>
      <c r="I18" s="65"/>
      <c r="J18" s="62"/>
      <c r="K18" s="62"/>
    </row>
    <row r="19" spans="1:11" ht="25.5" customHeight="1" thickBot="1" x14ac:dyDescent="0.35">
      <c r="A19" s="33" t="s">
        <v>26</v>
      </c>
      <c r="B19" s="34"/>
      <c r="C19" s="35"/>
      <c r="D19" s="53">
        <f>D14*F14</f>
        <v>0</v>
      </c>
      <c r="E19" s="54"/>
      <c r="F19" s="54"/>
      <c r="G19" s="55"/>
      <c r="H19" s="24"/>
      <c r="I19" s="18"/>
      <c r="J19" s="18"/>
      <c r="K19" s="18"/>
    </row>
    <row r="20" spans="1:11" ht="29.25" customHeight="1" thickBot="1" x14ac:dyDescent="0.35">
      <c r="A20" s="30" t="s">
        <v>15</v>
      </c>
      <c r="B20" s="31"/>
      <c r="C20" s="32"/>
      <c r="D20" s="41" t="s">
        <v>33</v>
      </c>
      <c r="E20" s="42"/>
      <c r="F20" s="42"/>
      <c r="G20" s="43"/>
      <c r="H20" s="23"/>
      <c r="I20" s="20"/>
      <c r="J20" s="20"/>
      <c r="K20" s="20"/>
    </row>
    <row r="21" spans="1:11" ht="57.75" customHeight="1" thickBot="1" x14ac:dyDescent="0.35">
      <c r="A21" s="2" t="s">
        <v>0</v>
      </c>
      <c r="B21" s="3" t="s">
        <v>1</v>
      </c>
      <c r="C21" s="3" t="s">
        <v>13</v>
      </c>
      <c r="D21" s="2" t="s">
        <v>35</v>
      </c>
      <c r="E21" s="3" t="s">
        <v>16</v>
      </c>
      <c r="F21" s="3" t="s">
        <v>2</v>
      </c>
      <c r="G21" s="3" t="s">
        <v>22</v>
      </c>
      <c r="H21" s="13"/>
      <c r="I21" s="13"/>
      <c r="J21" s="13"/>
      <c r="K21" s="13"/>
    </row>
    <row r="22" spans="1:11" ht="17.25" customHeight="1" thickBot="1" x14ac:dyDescent="0.35">
      <c r="A22" s="9" t="s">
        <v>3</v>
      </c>
      <c r="B22" s="56" t="s">
        <v>14</v>
      </c>
      <c r="C22" s="6">
        <v>35</v>
      </c>
      <c r="D22" s="44">
        <v>250</v>
      </c>
      <c r="E22" s="59" t="s">
        <v>36</v>
      </c>
      <c r="F22" s="38"/>
      <c r="G22" s="38"/>
      <c r="H22" s="66"/>
      <c r="I22" s="65"/>
      <c r="J22" s="62"/>
      <c r="K22" s="62"/>
    </row>
    <row r="23" spans="1:11" ht="17.25" customHeight="1" thickBot="1" x14ac:dyDescent="0.35">
      <c r="A23" s="9" t="s">
        <v>4</v>
      </c>
      <c r="B23" s="57"/>
      <c r="C23" s="6">
        <v>150</v>
      </c>
      <c r="D23" s="45"/>
      <c r="E23" s="60"/>
      <c r="F23" s="39"/>
      <c r="G23" s="39"/>
      <c r="H23" s="66"/>
      <c r="I23" s="65"/>
      <c r="J23" s="62"/>
      <c r="K23" s="62"/>
    </row>
    <row r="24" spans="1:11" ht="17.25" customHeight="1" thickBot="1" x14ac:dyDescent="0.35">
      <c r="A24" s="9" t="s">
        <v>5</v>
      </c>
      <c r="B24" s="58"/>
      <c r="C24" s="6">
        <v>500</v>
      </c>
      <c r="D24" s="46"/>
      <c r="E24" s="61"/>
      <c r="F24" s="40"/>
      <c r="G24" s="40"/>
      <c r="H24" s="66"/>
      <c r="I24" s="65"/>
      <c r="J24" s="62"/>
      <c r="K24" s="62"/>
    </row>
    <row r="25" spans="1:11" ht="30" customHeight="1" thickBot="1" x14ac:dyDescent="0.35">
      <c r="A25" s="33" t="s">
        <v>26</v>
      </c>
      <c r="B25" s="34"/>
      <c r="C25" s="35"/>
      <c r="D25" s="53">
        <f>D22*F22</f>
        <v>0</v>
      </c>
      <c r="E25" s="54"/>
      <c r="F25" s="54"/>
      <c r="G25" s="55"/>
      <c r="H25" s="24"/>
      <c r="I25" s="18"/>
      <c r="J25" s="18"/>
      <c r="K25" s="18"/>
    </row>
    <row r="26" spans="1:11" ht="24" customHeight="1" thickBot="1" x14ac:dyDescent="0.35">
      <c r="A26" s="83" t="s">
        <v>27</v>
      </c>
      <c r="B26" s="81"/>
      <c r="C26" s="82"/>
      <c r="D26" s="78">
        <f>D11+D19+D25</f>
        <v>0</v>
      </c>
      <c r="E26" s="79"/>
      <c r="F26" s="79"/>
      <c r="G26" s="80"/>
      <c r="H26" s="24"/>
      <c r="I26" s="18"/>
      <c r="J26" s="18"/>
      <c r="K26" s="18"/>
    </row>
    <row r="27" spans="1:11" ht="31.5" customHeight="1" thickBot="1" x14ac:dyDescent="0.35">
      <c r="A27" s="81" t="s">
        <v>34</v>
      </c>
      <c r="B27" s="81"/>
      <c r="C27" s="82"/>
      <c r="D27" s="75">
        <f>D26*4</f>
        <v>0</v>
      </c>
      <c r="E27" s="76"/>
      <c r="F27" s="76"/>
      <c r="G27" s="77"/>
      <c r="H27" s="18"/>
      <c r="I27" s="18"/>
      <c r="J27" s="18"/>
      <c r="K27" s="18"/>
    </row>
    <row r="28" spans="1:11" ht="47.25" customHeight="1" thickBot="1" x14ac:dyDescent="0.35">
      <c r="A28" s="52" t="s">
        <v>12</v>
      </c>
      <c r="B28" s="52"/>
      <c r="C28" s="52"/>
      <c r="D28" s="52"/>
      <c r="E28" s="52"/>
      <c r="F28" s="52"/>
      <c r="G28" s="52"/>
      <c r="H28" s="19"/>
      <c r="I28" s="19"/>
      <c r="J28" s="19"/>
    </row>
    <row r="29" spans="1:11" ht="27" customHeight="1" thickBot="1" x14ac:dyDescent="0.35">
      <c r="A29" s="67" t="s">
        <v>10</v>
      </c>
      <c r="B29" s="68"/>
      <c r="C29" s="41" t="s">
        <v>33</v>
      </c>
      <c r="D29" s="42"/>
      <c r="E29" s="42"/>
      <c r="F29" s="43"/>
      <c r="G29" s="23"/>
      <c r="H29" s="20"/>
      <c r="I29" s="20"/>
      <c r="J29" s="20"/>
    </row>
    <row r="30" spans="1:11" ht="47.25" customHeight="1" thickBot="1" x14ac:dyDescent="0.35">
      <c r="A30" s="26" t="s">
        <v>21</v>
      </c>
      <c r="B30" s="27"/>
      <c r="C30" s="12" t="s">
        <v>24</v>
      </c>
      <c r="D30" s="26" t="s">
        <v>30</v>
      </c>
      <c r="E30" s="27"/>
      <c r="F30" s="5" t="s">
        <v>11</v>
      </c>
      <c r="G30" s="13"/>
      <c r="H30" s="20"/>
      <c r="I30" s="20"/>
      <c r="J30" s="13"/>
    </row>
    <row r="31" spans="1:11" ht="24" customHeight="1" thickBot="1" x14ac:dyDescent="0.35">
      <c r="A31" s="69">
        <v>10</v>
      </c>
      <c r="B31" s="70"/>
      <c r="C31" s="6">
        <v>200</v>
      </c>
      <c r="D31" s="71"/>
      <c r="E31" s="72"/>
      <c r="F31" s="7">
        <f>A31*E31</f>
        <v>0</v>
      </c>
      <c r="G31" s="15"/>
      <c r="H31" s="21"/>
      <c r="I31" s="21"/>
      <c r="J31" s="14"/>
    </row>
    <row r="32" spans="1:11" ht="28.5" customHeight="1" thickBot="1" x14ac:dyDescent="0.35">
      <c r="A32" s="33" t="s">
        <v>28</v>
      </c>
      <c r="B32" s="35"/>
      <c r="C32" s="53">
        <f>(2*(A31*E31))*C31</f>
        <v>0</v>
      </c>
      <c r="D32" s="54"/>
      <c r="E32" s="54"/>
      <c r="F32" s="55"/>
      <c r="G32" s="18"/>
      <c r="H32" s="18"/>
      <c r="I32" s="18"/>
      <c r="J32" s="18"/>
    </row>
    <row r="33" spans="1:10" ht="15" thickBot="1" x14ac:dyDescent="0.35"/>
    <row r="34" spans="1:10" ht="35.25" customHeight="1" thickBot="1" x14ac:dyDescent="0.35">
      <c r="A34" s="73" t="s">
        <v>23</v>
      </c>
      <c r="B34" s="74"/>
      <c r="C34" s="41" t="s">
        <v>9</v>
      </c>
      <c r="D34" s="42"/>
      <c r="E34" s="42"/>
      <c r="F34" s="43"/>
      <c r="G34" s="20"/>
      <c r="H34" s="20"/>
      <c r="I34" s="20"/>
      <c r="J34" s="20"/>
    </row>
    <row r="35" spans="1:10" ht="45" customHeight="1" thickBot="1" x14ac:dyDescent="0.35">
      <c r="A35" s="28" t="s">
        <v>29</v>
      </c>
      <c r="B35" s="29"/>
      <c r="C35" s="47">
        <f>C32+D27</f>
        <v>0</v>
      </c>
      <c r="D35" s="48"/>
      <c r="E35" s="48"/>
      <c r="F35" s="49"/>
      <c r="G35" s="22"/>
      <c r="H35" s="22"/>
      <c r="I35" s="22"/>
      <c r="J35" s="22"/>
    </row>
    <row r="36" spans="1:10" ht="15" thickTop="1" x14ac:dyDescent="0.3"/>
    <row r="37" spans="1:10" x14ac:dyDescent="0.3">
      <c r="A37" s="25" t="s">
        <v>20</v>
      </c>
      <c r="B37" s="25"/>
      <c r="C37" s="25"/>
      <c r="D37" s="25"/>
      <c r="E37" s="25"/>
      <c r="F37" s="25"/>
      <c r="G37" s="25"/>
      <c r="H37" s="16"/>
      <c r="I37" s="16"/>
      <c r="J37" s="16"/>
    </row>
    <row r="38" spans="1:10" x14ac:dyDescent="0.3">
      <c r="D38" s="8"/>
      <c r="E38" s="8"/>
    </row>
    <row r="40" spans="1:10" x14ac:dyDescent="0.3">
      <c r="D40" s="11"/>
      <c r="E40" s="11"/>
      <c r="F40" s="11"/>
    </row>
    <row r="41" spans="1:10" x14ac:dyDescent="0.3">
      <c r="D41" s="8"/>
      <c r="E41" s="8"/>
    </row>
  </sheetData>
  <mergeCells count="67">
    <mergeCell ref="G9:G10"/>
    <mergeCell ref="I6:I10"/>
    <mergeCell ref="C34:F34"/>
    <mergeCell ref="A29:B29"/>
    <mergeCell ref="A30:B30"/>
    <mergeCell ref="A31:B31"/>
    <mergeCell ref="C32:F32"/>
    <mergeCell ref="A32:B32"/>
    <mergeCell ref="C29:F29"/>
    <mergeCell ref="D31:E31"/>
    <mergeCell ref="A34:B34"/>
    <mergeCell ref="D27:G27"/>
    <mergeCell ref="D26:G26"/>
    <mergeCell ref="A27:C27"/>
    <mergeCell ref="B22:B24"/>
    <mergeCell ref="A26:C26"/>
    <mergeCell ref="K6:K8"/>
    <mergeCell ref="K9:K10"/>
    <mergeCell ref="H6:H10"/>
    <mergeCell ref="J6:J8"/>
    <mergeCell ref="J9:J10"/>
    <mergeCell ref="D20:G20"/>
    <mergeCell ref="B14:B16"/>
    <mergeCell ref="K22:K24"/>
    <mergeCell ref="C17:C18"/>
    <mergeCell ref="I14:I18"/>
    <mergeCell ref="H14:H18"/>
    <mergeCell ref="D19:G19"/>
    <mergeCell ref="K14:K18"/>
    <mergeCell ref="G14:G18"/>
    <mergeCell ref="J14:J18"/>
    <mergeCell ref="J22:J24"/>
    <mergeCell ref="F22:F24"/>
    <mergeCell ref="H22:H24"/>
    <mergeCell ref="I22:I24"/>
    <mergeCell ref="A1:G1"/>
    <mergeCell ref="A2:G2"/>
    <mergeCell ref="A28:G28"/>
    <mergeCell ref="D25:G25"/>
    <mergeCell ref="G22:G24"/>
    <mergeCell ref="B6:B8"/>
    <mergeCell ref="A20:C20"/>
    <mergeCell ref="D22:D24"/>
    <mergeCell ref="E6:E10"/>
    <mergeCell ref="E14:E18"/>
    <mergeCell ref="E22:E24"/>
    <mergeCell ref="D11:G11"/>
    <mergeCell ref="D12:G12"/>
    <mergeCell ref="B9:B10"/>
    <mergeCell ref="B17:B18"/>
    <mergeCell ref="F14:F18"/>
    <mergeCell ref="A37:G37"/>
    <mergeCell ref="D30:E30"/>
    <mergeCell ref="A35:B35"/>
    <mergeCell ref="A4:C4"/>
    <mergeCell ref="A11:C11"/>
    <mergeCell ref="A19:C19"/>
    <mergeCell ref="A25:C25"/>
    <mergeCell ref="A12:C12"/>
    <mergeCell ref="C9:C10"/>
    <mergeCell ref="F6:F8"/>
    <mergeCell ref="D4:G4"/>
    <mergeCell ref="D6:D10"/>
    <mergeCell ref="F9:F10"/>
    <mergeCell ref="G6:G8"/>
    <mergeCell ref="C35:F35"/>
    <mergeCell ref="D14:D18"/>
  </mergeCells>
  <pageMargins left="0.70866141732283472" right="0.70866141732283472" top="0.78740157480314965" bottom="0.78740157480314965" header="0.31496062992125984" footer="0.31496062992125984"/>
  <pageSetup paperSize="9" scale="85" orientation="landscape" r:id="rId1"/>
  <headerFooter>
    <oddHeader>&amp;L2.1_zadávací dokumentace</oddHead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Bc. Kateřina Svobodová</dc:creator>
  <cp:lastModifiedBy>IT ONN</cp:lastModifiedBy>
  <cp:lastPrinted>2025-09-03T12:35:19Z</cp:lastPrinted>
  <dcterms:created xsi:type="dcterms:W3CDTF">2025-05-20T08:27:10Z</dcterms:created>
  <dcterms:modified xsi:type="dcterms:W3CDTF">2025-09-26T13:28:34Z</dcterms:modified>
</cp:coreProperties>
</file>