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M:\Obchodní 2025\SOUTĚŽE 2025\031 VZ - VU Dolní Lysečiny\A ZD\"/>
    </mc:Choice>
  </mc:AlternateContent>
  <xr:revisionPtr revIDLastSave="0" documentId="13_ncr:1_{AB9F53BB-6011-49BF-82BB-76A42249A7FE}" xr6:coauthVersionLast="46" xr6:coauthVersionMax="47" xr10:uidLastSave="{00000000-0000-0000-0000-000000000000}"/>
  <bookViews>
    <workbookView xWindow="-120" yWindow="-120" windowWidth="29040" windowHeight="15840" xr2:uid="{03BC59A0-D1C6-4940-8FF3-E39B021AD349}"/>
  </bookViews>
  <sheets>
    <sheet name="123010" sheetId="1" r:id="rId1"/>
  </sheets>
  <externalReferences>
    <externalReference r:id="rId2"/>
  </externalReferences>
  <definedNames>
    <definedName name="_xlnm._FilterDatabase" localSheetId="0" hidden="1">'123010'!$A$17:$G$81</definedName>
    <definedName name="cinnosti">[1]data!$A$2:$D$52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8" i="1" l="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4" i="1" l="1"/>
</calcChain>
</file>

<file path=xl/sharedStrings.xml><?xml version="1.0" encoding="utf-8"?>
<sst xmlns="http://schemas.openxmlformats.org/spreadsheetml/2006/main" count="186" uniqueCount="121">
  <si>
    <t>SOUPIS PRACÍ</t>
  </si>
  <si>
    <t>Stavební údržba</t>
  </si>
  <si>
    <t>NS:</t>
  </si>
  <si>
    <t>Lokalita</t>
  </si>
  <si>
    <t>III/2962 Dolní Lysečiny</t>
  </si>
  <si>
    <t>Okres:</t>
  </si>
  <si>
    <t>Trutnov</t>
  </si>
  <si>
    <t>Stavba (most ev.č.)</t>
  </si>
  <si>
    <t>opěrná zeď v km 2,038 - 2,120</t>
  </si>
  <si>
    <t>ID:</t>
  </si>
  <si>
    <t>Cenová soustava:</t>
  </si>
  <si>
    <t>CS ÚRS 2025 01, VP 2024 - 2025</t>
  </si>
  <si>
    <t>Zadavatel:</t>
  </si>
  <si>
    <t>Správa silnic Královéhradeckého kraje, příspěvková organizace</t>
  </si>
  <si>
    <r>
      <t xml:space="preserve">Zpracoval: </t>
    </r>
    <r>
      <rPr>
        <sz val="9"/>
        <rFont val="Trebuchet MS"/>
        <family val="2"/>
        <charset val="238"/>
      </rPr>
      <t>Ing. Ondřej Plášil</t>
    </r>
  </si>
  <si>
    <t>Zhotovitel:</t>
  </si>
  <si>
    <t>Stručný popis prací:</t>
  </si>
  <si>
    <t>Odbourání dříku stávající opěrné zdi, provedení nové železobetonové úhlové zdi s vyzděním lícové přizdívky soklovým kamenem a částečně s využitím odbouraného zdiva, vytvoření kamenného záhozu na základovou spáru v celé délce dříku zdi, izolace rubové plochy úhlové zdi proti zemní vlhkosti, ochrana izolace netkanou geotextilií, odvodnění rubu drenážním komínem ze štěrkodrtě a podélnou drenáží s vyvedením před líc dříku zdi, zřízení nové žlb. římsy (s okapničkou vytvořenou vložením trojhranné lišty do bednění), nový zádržný systém - svodidlo typu JSNH4/H1 osazené na římsu přes patní desky na polymermaltu, vytvoření žlabu podél římsy ze žlabovek, obnova pruhu vozovky podél zdi, před realizací je nutné demontovat lávku uloženou na opěrné zdi pro přístup na pozemek p.č. 275 (k dispozici je jednostupňová PD pro provádění stavby - 12/2022 Ing. Luděk Kadlec). STAVBU JE NUTNO PROVÁDĚT PODLE PODMÍNEK SPRÁVY KRNAP. NUTNO REALIZOVAT AŽ V LETNÍCH MĚSÍCÍCH.</t>
  </si>
  <si>
    <t>Náklady soupisu celkem v CZK bez DPH</t>
  </si>
  <si>
    <t>číslo</t>
  </si>
  <si>
    <t>Číslo položky</t>
  </si>
  <si>
    <t>Popis</t>
  </si>
  <si>
    <t>MJ</t>
  </si>
  <si>
    <t>cena z MJ</t>
  </si>
  <si>
    <t>počet MJ</t>
  </si>
  <si>
    <t>Cena celkem [CZK] bez DPH</t>
  </si>
  <si>
    <t>Sejmutí drnu tl do 100 mm s přemístěním do 50 m nebo naložením na dopravní prostředek</t>
  </si>
  <si>
    <t>m2</t>
  </si>
  <si>
    <t>Odstranění náletových křovin, dřevin a travnatého porostu ve výškách v okolí říms a křídel</t>
  </si>
  <si>
    <t>NS 41910</t>
  </si>
  <si>
    <t>Ocelová svodidla - likvidace</t>
  </si>
  <si>
    <t>m</t>
  </si>
  <si>
    <t>NS 22820</t>
  </si>
  <si>
    <t>Řezání živičných krytů vozovky hl. 10 - 15 cm</t>
  </si>
  <si>
    <t>NS 22720</t>
  </si>
  <si>
    <t>NS 22910</t>
  </si>
  <si>
    <t>t</t>
  </si>
  <si>
    <t>Přeložení konstrukcí - demontáž stávající lávky před zahájením stavby a její zpětná montáž do původní polohy</t>
  </si>
  <si>
    <t>kpl</t>
  </si>
  <si>
    <t>m3</t>
  </si>
  <si>
    <t>Odstranění dočasného hrazení z pytlů plněných pískem</t>
  </si>
  <si>
    <t>Čerpání vody na dopravní výšku do 10 m průměrný přítok přes 500 do 1 000 l/min</t>
  </si>
  <si>
    <t>hod</t>
  </si>
  <si>
    <t>Příplatek ZKD 1 km u vodorovné dopravy suti (30 km*220,213 t)</t>
  </si>
  <si>
    <t>Výřez bednění pro prostup trub betonovou konstrukcí DN 150</t>
  </si>
  <si>
    <t>kus</t>
  </si>
  <si>
    <t>Bednění opěrných zdí a valů svislých i skloněných odstranění</t>
  </si>
  <si>
    <t>Výztuž opěrných zdí a valů ze svařovaných sítí (dolní část základu úhlové zdi - d = 8 mm, 100 x 100 mm) - 19 ks * 47,40 kg/ks</t>
  </si>
  <si>
    <t>Trativod z drenážních trubek korugovaných PE-HD SN 4 perforace 360° včetně lože otevřený výkop DN 100 pro liniové stavby</t>
  </si>
  <si>
    <t>tvarovka T-kus drenážního tyčového potrubí systému inženýrských liniových staveb DN 100</t>
  </si>
  <si>
    <t>Opláštění drenážních trub filtrační textilií DN 100</t>
  </si>
  <si>
    <t>Kotvení monolitického betonu římsy do mostovky kotvou do vývrtu</t>
  </si>
  <si>
    <t>řezivo jehličnaté lišta trojhranná 25x25mm (trojhranná lišta do bednění římsy pro vytvoření okapničky)</t>
  </si>
  <si>
    <t>Bednění říms opěrných zdí a valů přímých, zalomených nebo zakřivených odstranění</t>
  </si>
  <si>
    <t>NS 41310</t>
  </si>
  <si>
    <t>Ocelová svodidla - zřízení (JSNH4/H1)</t>
  </si>
  <si>
    <t>Osazení kovových doplňků mostního vybavení - kotevních stoliček zábradlí nebo svodidel do 20 kg - rozměření a vyvrtání otvorů v římse, osazení patních desek svodidla kotevními šrouby do otvorů vyplněných chem. tmelem</t>
  </si>
  <si>
    <t>NS 46110</t>
  </si>
  <si>
    <t>Montáž odrazek do svodidel</t>
  </si>
  <si>
    <t>Osazení příkopového žlabu do betonu tl 100 mm z betonových tvárnic š 500 mm (žlab podél římsy)</t>
  </si>
  <si>
    <t>CSB.0059180.URS</t>
  </si>
  <si>
    <t>Postřik živičný infiltrační s posypem z asfaltu množství 0,60 kg/m2</t>
  </si>
  <si>
    <t>NS 21910</t>
  </si>
  <si>
    <t>Velkoplošná obnova asf. krytu - finišer - 2x (1,0*82)</t>
  </si>
  <si>
    <t>NS 21940</t>
  </si>
  <si>
    <t xml:space="preserve">Spojovací postřik </t>
  </si>
  <si>
    <t>NS 22830</t>
  </si>
  <si>
    <t>Frézování spár a prasklin a jejich zalití (podél římsy, žlabu, v místech napojení na původní vozovku)</t>
  </si>
  <si>
    <t>913411111</t>
  </si>
  <si>
    <t>Montáž a demontáž mobilní semaforové soupravy se 2 semafory</t>
  </si>
  <si>
    <t>913411211</t>
  </si>
  <si>
    <t>913911113</t>
  </si>
  <si>
    <t>Montáž a demontáž akumulátoru dočasného dopravního značení olověného 12 V/180 Ah</t>
  </si>
  <si>
    <t>913911213</t>
  </si>
  <si>
    <t>Příplatek k dočasnému akumulátor 12V/180 Ah za první a ZKD den použití (2 kusy*60 dní)</t>
  </si>
  <si>
    <t>913911122</t>
  </si>
  <si>
    <t>Montáž a demontáž dočasného zásobníku ocelového na akumulátor a řídící jednotku</t>
  </si>
  <si>
    <t>913911222</t>
  </si>
  <si>
    <t>Příplatek k dočasnému ocelovému zásobníku na akumulátor za první a ZKD den použití (2 kusy*60 dní)</t>
  </si>
  <si>
    <t>Montáž a demontáž dočasné dopravní značky kompletní základní</t>
  </si>
  <si>
    <t>Příplatek k dočasné dopravní značce kompletní základní za první a ZKD den použití (60 dní*50 kusů)</t>
  </si>
  <si>
    <t>Odstranění živičných krytů tl. 10 - 15 cm (82 m*1,5 m)</t>
  </si>
  <si>
    <t>Naložení na nákl. aut. a odvoz do 20 km (121,5 m*0,1 m*2,400 t/m3)</t>
  </si>
  <si>
    <t>Zřízení dočasného hrazení z pytlů plněných pískem (84,0 m*0,5 m*0,8 m)</t>
  </si>
  <si>
    <t>Ochrana konstrukcí nebo samostatných prvků obalením geotextilií - na dno zahrazeného toku pro zabránění promíchání bouraného materiálu s přirozeným substrátem dna - podmínka KRNAP (82,0 m *2,0 t/m3)</t>
  </si>
  <si>
    <t>Bourání mostních zdí a pilířů z betonu prostého (římsa - 81,5 m *0,5 m*0,2 m)</t>
  </si>
  <si>
    <t>Bourání zdiva nadzákladového kamenného na MC přes 1 m3 (81,5 m*0,3 m*1,6 m) - předpoklad 25% využití zdiva na lícovou přizdívku</t>
  </si>
  <si>
    <t>Odkopávky a prokopávky nezapažené v hornině třídy těžitelnosti I skupiny 1 a 2 objem do 500 m3 strojně (rub zdi: 81,5 m *1,2 m*1,6 m)</t>
  </si>
  <si>
    <t>Odvoz suti a vybouraných hmot z meziskládky na skládku do 1 km s naložením a se složením (meziskládka Temný Důl: kámen: 0,25*39,12 m3*2,6 t/m3; zemina: 0,6*156,48 m3*2,0 t/m3) - zpětné využití zeminy pro zásyp z 60 %</t>
  </si>
  <si>
    <t>Příplatek k odvozu suti a vybouraných hmot na skládku ZKD 1 km přes 1 km (4,5 km*203,033 t)</t>
  </si>
  <si>
    <t>Nakládání suti na dopravní prostředky pro vodorovnou dopravu (na recykl. skládku - beton: 8,15 m3*2,300 t/m3; kámen: 0,75*39,12 m3*2,6 t/m3)</t>
  </si>
  <si>
    <t>Nakládání výkopku z hornin třídy těžitelnosti I skupiny 1 až 3 do 100 m3 (na recykl. skládku - 0,4*156,48 m3)</t>
  </si>
  <si>
    <t>Vodorovná doprava suti po suchu na vzdálenost do 1 km (95,029 t + 62,592 t*2,0 t/m3)</t>
  </si>
  <si>
    <t>Poplatek za uložení na recyklační skládce (skládkovné) stavebního odpadu z prostého betonu pod kódem 17 01 01 (8,15 m3*2,3 t/m3)</t>
  </si>
  <si>
    <t>Poplatek za uložení na recyklační skládce (skládkovné) stavebního odpadu zeminy a kamení zatříděného do Katalogu odpadů pod kódem 17 05 04 (kámen: 0,75*39,12 m3*2,6 t/m3 + zemina: 62,592 m3*2,0 t/m3)</t>
  </si>
  <si>
    <t>Podkladní nebo výplňová vrstva z betonu C 12/15 tl do 100 mm (X0, vyrovnání po vybourané zdi - 81,5 m*1,5 m), min tl. 50 mm</t>
  </si>
  <si>
    <t>Bednění opěrných zdí a valů svislých i skloněných zřízení (bednění žb. úhlové zdi - 0,3 m*81,5 m + 0,2 m*81,5 m + 1,3 m*81,5 m + 1,3 m*81,5 m</t>
  </si>
  <si>
    <t>Prostup v betonových zdech z plastových trub DN do 110 (0,5 m*20 ks)</t>
  </si>
  <si>
    <t>trubka kanalizační PVC DN 110x1000mm SN4 (0,7 m*18 m)</t>
  </si>
  <si>
    <t>Opěrné zdi a valy ze ŽB tř. C 25/30 - XF2 - 1,5 m*0,3 m*81,5 m + 1,3 m*0,3 m*81,5 m</t>
  </si>
  <si>
    <t>Výztuž opěrných zdí a valů D nad 12 mm z betonářské oceli 10 505 (d = 14 mm po 200 mm - 407 ks*3,4 m = 1 750,1 m*1,21 kg/m)</t>
  </si>
  <si>
    <t>Výztuž dříků opěr z betonářské oceli 10 505 (rozdělovací výztuž dříku a základu úhlové zdi  d = 8 mm po 200 mm - 16 ks*81,4 m = 1 302,4 m*0,40 kg/m</t>
  </si>
  <si>
    <t>Zdění obkladního zdiva vodních staveb řádkového (81,5 m*1,3 m*0,2 m)</t>
  </si>
  <si>
    <t>kámen lomový soklový (1t=1,7m2) - předpoklad 25% využití původního zdiva - nové zdivo (0,75*105,95 m2/1,7 m2)</t>
  </si>
  <si>
    <t>Zához z lomového kamene záhozového hmotnost kamenů do 200 kg bez výplně (81 m*0,3 m*0,5 m)</t>
  </si>
  <si>
    <t>Provedení izolace proti zemní vlhkosti vodorovné za studena nátěrem penetračním (dolní úroveň rubu úhlové zdi - 1,0 m*81,5 m)</t>
  </si>
  <si>
    <t>Provedení izolace proti zemní vlhkosti svislé za studena nátěrem penetračním (rub dříku úhlové zdi - 1,3 m*81,5 m)</t>
  </si>
  <si>
    <t>Provedení izolace proti zemní vlhkosti vodorovné za studena 2x nátěr tekutou elastickou hydroizolací (povrch základu úhlové zdi - 1,0 m*81,5 m)</t>
  </si>
  <si>
    <t>Provedení izolace proti zemní vlhkosti svislé za studena 2x nátěr tekutou elastickou hydroizolací (rub dříku úhlové zdi - 1,3 m*81,5 m)</t>
  </si>
  <si>
    <t>lak hydroizolační asfaltový (2x) - 2*0,4 kg/m2*187,45 m2 = 150 kg/1000 - např. Renolak ALN</t>
  </si>
  <si>
    <t>lak penetrační asfaltový (0,4 kg/m2*187,45 m2 = 75 kg/1000) - např. Penetral ALP</t>
  </si>
  <si>
    <t>Geotextilie pro ochranu, separaci a filtraci netkaná měrná hm přes 500 do 800 g/m2, vč. dodání a položení (např. geoNetex min. gramáž 600 g/m2) - 1,0 m*81,5 m + 1,3 m*81,5 m</t>
  </si>
  <si>
    <t>Filtrační vrstvy ze štěrkodrti se zhutněním frakce od 0 až 22 do 0 až 63 mm (fr. 16/32 - 1,2 m*0,3 m*81,5 m)</t>
  </si>
  <si>
    <t>Příplatek k přesunu hmot pro zděné a monolitické zdi a valy za zvětšený přesun do 5000 m (z meziskládky v Temném Dole - 0,6*156,48 m3*2,0 t/m3)</t>
  </si>
  <si>
    <t>Zásyp jam, šachet rýh nebo kolem objektů sypaninou se zhutněním (0,6*156,48 m3)</t>
  </si>
  <si>
    <t>Bednění říms opěrných zdí a valů přímých, zalomených nebo zakřivených zřízení (2*78,5 m*0,2 m + 78,5 m*0,05 m + 4*0,55 m*0,2 m)</t>
  </si>
  <si>
    <t>Římsy opěrných zdí a valů ze ŽB tř. C 30/37 XF4, XD3 (78,5 m*0,55 m*0,2 m)</t>
  </si>
  <si>
    <t>Výztuž říms opěrných zdí a valů z betonářské oceli 10 505 (0,15*8,635 m3)</t>
  </si>
  <si>
    <t>Podkladní vrstva plastbetonová tixotropní první vrstva tl 10 mm (39 ks*0,2 m*0,2 m)</t>
  </si>
  <si>
    <t>ŽLABOVKA 60 šedá (570 x 330 x 140 mm) - 78,0 m/0,33 m</t>
  </si>
  <si>
    <t>Příplatek k dočasné mobilní semaforové soupravě se 2 semafory za první a ZKD den použití (1 souprava*60 dní)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</si>
</sst>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name val="Trebuchet MS"/>
      <family val="2"/>
      <charset val="238"/>
    </font>
    <font>
      <b/>
      <sz val="14"/>
      <color theme="1"/>
      <name val="Calibri"/>
      <family val="2"/>
      <charset val="238"/>
      <scheme val="minor"/>
    </font>
    <font>
      <sz val="11"/>
      <color theme="0" tint="-0.34998626667073579"/>
      <name val="Calibri"/>
      <family val="2"/>
      <charset val="238"/>
      <scheme val="minor"/>
    </font>
    <font>
      <b/>
      <sz val="12"/>
      <color rgb="FFFF0000"/>
      <name val="Calibri"/>
      <family val="2"/>
      <charset val="238"/>
      <scheme val="minor"/>
    </font>
    <font>
      <sz val="9"/>
      <color rgb="FF969696"/>
      <name val="Trebuchet MS"/>
      <family val="2"/>
      <charset val="238"/>
    </font>
    <font>
      <b/>
      <sz val="12"/>
      <name val="Calibri"/>
      <family val="2"/>
      <charset val="238"/>
      <scheme val="minor"/>
    </font>
    <font>
      <sz val="9"/>
      <color theme="0" tint="-0.34998626667073579"/>
      <name val="Trebuchet MS"/>
      <family val="2"/>
      <charset val="238"/>
    </font>
    <font>
      <sz val="9"/>
      <name val="Trebuchet MS"/>
      <family val="2"/>
      <charset val="238"/>
    </font>
    <font>
      <sz val="10"/>
      <name val="Arial"/>
      <family val="2"/>
      <charset val="238"/>
    </font>
    <font>
      <b/>
      <sz val="12"/>
      <color rgb="FF960000"/>
      <name val="Trebuchet MS"/>
      <family val="2"/>
      <charset val="238"/>
    </font>
    <font>
      <b/>
      <sz val="14"/>
      <color rgb="FFC00000"/>
      <name val="Calibri"/>
      <family val="2"/>
      <charset val="238"/>
      <scheme val="minor"/>
    </font>
    <font>
      <sz val="11"/>
      <name val="Calibri"/>
      <family val="2"/>
      <charset val="238"/>
      <scheme val="minor"/>
    </font>
    <font>
      <b/>
      <sz val="11"/>
      <name val="Calibri"/>
      <family val="2"/>
      <charset val="238"/>
      <scheme val="minor"/>
    </font>
    <font>
      <b/>
      <sz val="10"/>
      <name val="Arial"/>
      <family val="2"/>
      <charset val="238"/>
    </font>
  </fonts>
  <fills count="5">
    <fill>
      <patternFill patternType="none"/>
    </fill>
    <fill>
      <patternFill patternType="gray125"/>
    </fill>
    <fill>
      <patternFill patternType="solid">
        <fgColor rgb="FFFFFFCC"/>
      </patternFill>
    </fill>
    <fill>
      <patternFill patternType="solid">
        <fgColor rgb="FFD2D2D2"/>
      </patternFill>
    </fill>
    <fill>
      <patternFill patternType="solid">
        <fgColor theme="0"/>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2" borderId="1" applyNumberFormat="0" applyFont="0" applyAlignment="0" applyProtection="0"/>
    <xf numFmtId="0" fontId="11" fillId="0" borderId="0"/>
    <xf numFmtId="0" fontId="11" fillId="0" borderId="0">
      <alignment horizontal="center"/>
    </xf>
    <xf numFmtId="0" fontId="16" fillId="0" borderId="0"/>
  </cellStyleXfs>
  <cellXfs count="62">
    <xf numFmtId="0" fontId="0" fillId="0" borderId="0" xfId="0"/>
    <xf numFmtId="0" fontId="3" fillId="0" borderId="0" xfId="0" applyFont="1" applyAlignment="1">
      <alignment horizontal="left" vertical="center"/>
    </xf>
    <xf numFmtId="0" fontId="0" fillId="0" borderId="0" xfId="0" applyAlignment="1">
      <alignment vertical="center"/>
    </xf>
    <xf numFmtId="0" fontId="4" fillId="2" borderId="0" xfId="1" applyFont="1" applyBorder="1" applyAlignment="1">
      <alignment horizontal="center" vertical="center"/>
    </xf>
    <xf numFmtId="0" fontId="2" fillId="2" borderId="0"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6" fillId="2" borderId="0" xfId="1" applyFont="1" applyBorder="1" applyAlignment="1">
      <alignment horizontal="center" vertical="center"/>
    </xf>
    <xf numFmtId="0" fontId="7" fillId="0" borderId="0" xfId="0" applyFont="1" applyAlignment="1">
      <alignment vertical="center"/>
    </xf>
    <xf numFmtId="0" fontId="8" fillId="2" borderId="0" xfId="1" applyFont="1" applyBorder="1" applyAlignment="1">
      <alignment horizontal="center" vertical="center"/>
    </xf>
    <xf numFmtId="0" fontId="9" fillId="0" borderId="0" xfId="0" applyFont="1" applyAlignment="1">
      <alignment vertical="center"/>
    </xf>
    <xf numFmtId="0" fontId="1" fillId="0" borderId="0" xfId="0" applyFont="1" applyAlignment="1">
      <alignment horizontal="center" vertical="center" wrapText="1"/>
    </xf>
    <xf numFmtId="0" fontId="0" fillId="0" borderId="0" xfId="0" applyAlignment="1">
      <alignment horizontal="left" vertical="center"/>
    </xf>
    <xf numFmtId="0" fontId="10" fillId="0" borderId="0" xfId="0" applyFont="1" applyAlignment="1">
      <alignment horizontal="left" vertical="center"/>
    </xf>
    <xf numFmtId="0" fontId="7" fillId="0" borderId="0" xfId="0" applyFont="1" applyAlignment="1" applyProtection="1">
      <alignment horizontal="left" vertical="center"/>
      <protection locked="0"/>
    </xf>
    <xf numFmtId="0" fontId="9" fillId="0" borderId="0" xfId="0" applyFont="1" applyAlignment="1">
      <alignment horizontal="left" vertical="center"/>
    </xf>
    <xf numFmtId="0" fontId="11" fillId="0" borderId="0" xfId="2" applyAlignment="1">
      <alignment horizontal="left" vertical="center" wrapText="1"/>
    </xf>
    <xf numFmtId="0" fontId="12" fillId="2" borderId="2" xfId="1" applyFont="1" applyBorder="1" applyAlignment="1">
      <alignment horizontal="left" vertical="center"/>
    </xf>
    <xf numFmtId="0" fontId="0" fillId="2" borderId="3" xfId="1" applyFont="1" applyBorder="1" applyAlignment="1">
      <alignment vertical="center"/>
    </xf>
    <xf numFmtId="0" fontId="0" fillId="2" borderId="3" xfId="1" applyFont="1" applyBorder="1" applyAlignment="1">
      <alignment horizontal="center" vertical="center"/>
    </xf>
    <xf numFmtId="2" fontId="13" fillId="2" borderId="3" xfId="1" applyNumberFormat="1" applyFont="1" applyBorder="1" applyAlignment="1">
      <alignment horizontal="center" vertical="center"/>
    </xf>
    <xf numFmtId="4" fontId="13" fillId="2" borderId="4" xfId="1" applyNumberFormat="1" applyFont="1" applyBorder="1" applyAlignment="1">
      <alignment horizontal="center" vertical="center"/>
    </xf>
    <xf numFmtId="0" fontId="11" fillId="0" borderId="0" xfId="2"/>
    <xf numFmtId="0" fontId="11" fillId="0" borderId="0" xfId="2" applyAlignment="1">
      <alignment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6" xfId="0" applyFont="1" applyFill="1" applyBorder="1" applyAlignment="1" applyProtection="1">
      <alignment horizontal="center" vertical="center" wrapText="1"/>
      <protection locked="0"/>
    </xf>
    <xf numFmtId="0" fontId="14" fillId="3" borderId="7" xfId="0" applyFont="1" applyFill="1" applyBorder="1" applyAlignment="1">
      <alignment horizontal="center" vertical="center" wrapText="1"/>
    </xf>
    <xf numFmtId="0" fontId="14" fillId="0" borderId="8" xfId="3" applyFont="1" applyBorder="1" applyAlignment="1">
      <alignment horizontal="center" vertical="center"/>
    </xf>
    <xf numFmtId="0" fontId="14" fillId="0" borderId="9" xfId="3" applyFont="1" applyBorder="1" applyAlignment="1">
      <alignment horizontal="center" vertical="center"/>
    </xf>
    <xf numFmtId="0" fontId="14" fillId="0" borderId="9" xfId="3" applyFont="1" applyBorder="1" applyAlignment="1">
      <alignment horizontal="left" vertical="center" wrapText="1"/>
    </xf>
    <xf numFmtId="4" fontId="15" fillId="0" borderId="9" xfId="3" applyNumberFormat="1" applyFont="1" applyBorder="1" applyAlignment="1">
      <alignment horizontal="right" vertical="center"/>
    </xf>
    <xf numFmtId="164" fontId="14" fillId="0" borderId="9" xfId="3" applyNumberFormat="1" applyFont="1" applyBorder="1" applyAlignment="1">
      <alignment horizontal="right" vertical="center"/>
    </xf>
    <xf numFmtId="4" fontId="1" fillId="0" borderId="10" xfId="0" applyNumberFormat="1" applyFont="1" applyBorder="1" applyAlignment="1">
      <alignment horizontal="right"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12" xfId="3" applyFont="1" applyBorder="1" applyAlignment="1">
      <alignment horizontal="left" vertical="center" wrapText="1"/>
    </xf>
    <xf numFmtId="4" fontId="15" fillId="0" borderId="12" xfId="3" applyNumberFormat="1" applyFont="1" applyBorder="1" applyAlignment="1">
      <alignment horizontal="right" vertical="center"/>
    </xf>
    <xf numFmtId="164" fontId="14" fillId="0" borderId="12" xfId="3" applyNumberFormat="1" applyFont="1" applyBorder="1" applyAlignment="1">
      <alignment horizontal="right" vertical="center"/>
    </xf>
    <xf numFmtId="4" fontId="1" fillId="0" borderId="13" xfId="0" applyNumberFormat="1" applyFont="1" applyBorder="1" applyAlignment="1">
      <alignment horizontal="right" vertical="center"/>
    </xf>
    <xf numFmtId="0" fontId="14" fillId="0" borderId="12" xfId="3" applyFont="1" applyBorder="1" applyAlignment="1">
      <alignment horizontal="center" vertical="center" wrapText="1"/>
    </xf>
    <xf numFmtId="0" fontId="1" fillId="4" borderId="12" xfId="0" applyFont="1" applyFill="1" applyBorder="1" applyAlignment="1" applyProtection="1">
      <alignment horizontal="center" vertical="center"/>
      <protection hidden="1"/>
    </xf>
    <xf numFmtId="0" fontId="1" fillId="0" borderId="12" xfId="0" applyFont="1" applyBorder="1" applyAlignment="1" applyProtection="1">
      <alignment vertical="center" wrapText="1"/>
      <protection locked="0"/>
    </xf>
    <xf numFmtId="0" fontId="1" fillId="0" borderId="12" xfId="0" applyFont="1" applyBorder="1" applyAlignment="1" applyProtection="1">
      <alignment horizontal="center" vertical="center"/>
      <protection hidden="1"/>
    </xf>
    <xf numFmtId="4" fontId="2" fillId="0" borderId="12" xfId="0" applyNumberFormat="1" applyFont="1" applyBorder="1" applyAlignment="1" applyProtection="1">
      <alignment horizontal="right" vertical="center"/>
      <protection locked="0"/>
    </xf>
    <xf numFmtId="0" fontId="1" fillId="4" borderId="12" xfId="0" applyFont="1" applyFill="1" applyBorder="1" applyAlignment="1" applyProtection="1">
      <alignment horizontal="center" vertical="center" wrapText="1"/>
      <protection hidden="1"/>
    </xf>
    <xf numFmtId="49" fontId="14" fillId="0" borderId="12" xfId="2" applyNumberFormat="1" applyFont="1" applyBorder="1" applyAlignment="1">
      <alignment horizontal="center" vertical="center" wrapText="1"/>
    </xf>
    <xf numFmtId="0" fontId="14" fillId="0" borderId="12" xfId="2" applyFont="1" applyBorder="1" applyAlignment="1">
      <alignment horizontal="center" vertical="center" wrapText="1"/>
    </xf>
    <xf numFmtId="4" fontId="15" fillId="0" borderId="12" xfId="4" applyNumberFormat="1" applyFont="1" applyBorder="1" applyAlignment="1">
      <alignment vertical="center"/>
    </xf>
    <xf numFmtId="165" fontId="1" fillId="0" borderId="12" xfId="0" applyNumberFormat="1" applyFont="1" applyBorder="1" applyAlignment="1" applyProtection="1">
      <alignment horizontal="right" vertical="center"/>
      <protection hidden="1"/>
    </xf>
    <xf numFmtId="0" fontId="14" fillId="0" borderId="12" xfId="0" applyFont="1" applyBorder="1" applyAlignment="1">
      <alignment horizontal="center" vertical="center"/>
    </xf>
    <xf numFmtId="0" fontId="1" fillId="0" borderId="12" xfId="0" applyFont="1" applyBorder="1" applyAlignment="1">
      <alignment vertical="center" wrapText="1"/>
    </xf>
    <xf numFmtId="0" fontId="1" fillId="0" borderId="12" xfId="0" applyFont="1" applyBorder="1" applyAlignment="1">
      <alignment horizontal="center" vertical="center" wrapText="1"/>
    </xf>
    <xf numFmtId="0" fontId="14" fillId="0" borderId="14" xfId="3" applyFont="1" applyBorder="1" applyAlignment="1">
      <alignment horizontal="center" vertical="center"/>
    </xf>
    <xf numFmtId="0" fontId="14" fillId="0" borderId="15" xfId="0" applyFont="1" applyBorder="1" applyAlignment="1">
      <alignment horizontal="center" vertical="center"/>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4" fontId="15" fillId="0" borderId="15" xfId="4" applyNumberFormat="1" applyFont="1" applyBorder="1" applyAlignment="1">
      <alignment vertical="center"/>
    </xf>
    <xf numFmtId="165" fontId="1" fillId="0" borderId="15" xfId="0" applyNumberFormat="1" applyFont="1" applyBorder="1" applyAlignment="1" applyProtection="1">
      <alignment horizontal="right" vertical="center"/>
      <protection hidden="1"/>
    </xf>
    <xf numFmtId="4" fontId="1" fillId="0" borderId="16" xfId="0" applyNumberFormat="1" applyFont="1" applyBorder="1" applyAlignment="1">
      <alignment horizontal="right" vertical="center"/>
    </xf>
    <xf numFmtId="0" fontId="9" fillId="0" borderId="0" xfId="0" applyFont="1" applyAlignment="1">
      <alignment horizontal="left" vertical="center"/>
    </xf>
    <xf numFmtId="0" fontId="11" fillId="0" borderId="0" xfId="2" applyAlignment="1">
      <alignment horizontal="left" vertical="center" wrapText="1"/>
    </xf>
  </cellXfs>
  <cellStyles count="5">
    <cellStyle name="Normální" xfId="0" builtinId="0"/>
    <cellStyle name="Normální 9 2" xfId="2" xr:uid="{0498DEEE-4357-471C-BD30-32A3FFBEA039}"/>
    <cellStyle name="Poznámka" xfId="1" builtinId="10"/>
    <cellStyle name="textcentrum" xfId="3" xr:uid="{85C53FFF-4F62-4E0B-A2A3-CF5251710F23}"/>
    <cellStyle name="texttucne" xfId="4" xr:uid="{AEEC4DAD-0D86-460F-A503-BF85E6F92E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99060</xdr:colOff>
      <xdr:row>0</xdr:row>
      <xdr:rowOff>30480</xdr:rowOff>
    </xdr:from>
    <xdr:to>
      <xdr:col>6</xdr:col>
      <xdr:colOff>529590</xdr:colOff>
      <xdr:row>4</xdr:row>
      <xdr:rowOff>20955</xdr:rowOff>
    </xdr:to>
    <xdr:pic>
      <xdr:nvPicPr>
        <xdr:cNvPr id="2" name="Obrázek 1">
          <a:extLst>
            <a:ext uri="{FF2B5EF4-FFF2-40B4-BE49-F238E27FC236}">
              <a16:creationId xmlns:a16="http://schemas.microsoft.com/office/drawing/2014/main" id="{5DFD5E22-1570-40EF-B88C-93F5F06FB0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1850" y="28575"/>
          <a:ext cx="1424940" cy="8401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plasil\Desktop\Pl&#225;ny\Pl&#225;ny%202022\NS&#218;%20mosty\VZOR%20-%20soupis%20prac&#237;%202022%20-%20AUTOMA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nam mostů"/>
      <sheetName val="data"/>
      <sheetName val="vzor SSKHK (automat)"/>
    </sheetNames>
    <sheetDataSet>
      <sheetData sheetId="0" refreshError="1"/>
      <sheetData sheetId="1" refreshError="1">
        <row r="2">
          <cell r="A2" t="str">
            <v xml:space="preserve"> </v>
          </cell>
          <cell r="B2" t="str">
            <v xml:space="preserve"> </v>
          </cell>
          <cell r="C2" t="str">
            <v xml:space="preserve"> </v>
          </cell>
          <cell r="D2" t="str">
            <v xml:space="preserve"> </v>
          </cell>
        </row>
        <row r="3">
          <cell r="A3" t="str">
            <v>Čištění mostních objektů - pročištění odvodňovačů ve zdivu</v>
          </cell>
          <cell r="B3">
            <v>952904141</v>
          </cell>
          <cell r="C3" t="str">
            <v>m</v>
          </cell>
          <cell r="D3">
            <v>228</v>
          </cell>
        </row>
        <row r="4">
          <cell r="A4" t="str">
            <v>Doprava zaměstnanců</v>
          </cell>
          <cell r="B4">
            <v>81002000</v>
          </cell>
          <cell r="C4" t="str">
            <v>%</v>
          </cell>
          <cell r="D4"/>
        </row>
        <row r="5">
          <cell r="A5" t="str">
            <v>Drcení ořezaných větví D do 100 mm s odvozem do 20 km</v>
          </cell>
          <cell r="B5">
            <v>111251111</v>
          </cell>
          <cell r="C5" t="str">
            <v>m3</v>
          </cell>
          <cell r="D5">
            <v>4040</v>
          </cell>
        </row>
        <row r="6">
          <cell r="A6" t="str">
            <v>Frézování spár a prasklin a jejich zalití</v>
          </cell>
          <cell r="B6" t="str">
            <v>NS 22830</v>
          </cell>
          <cell r="C6" t="str">
            <v>bm</v>
          </cell>
          <cell r="D6">
            <v>162</v>
          </cell>
        </row>
        <row r="7">
          <cell r="A7" t="str">
            <v>Lanová svodidla - opravy sloupků, rovnání</v>
          </cell>
          <cell r="B7" t="str">
            <v>NS 41610</v>
          </cell>
          <cell r="C7" t="str">
            <v>ks</v>
          </cell>
          <cell r="D7">
            <v>310.5</v>
          </cell>
        </row>
        <row r="8">
          <cell r="A8" t="str">
            <v>Montáž a demontáž dočasné dopravní značky kompletní základní</v>
          </cell>
          <cell r="B8">
            <v>913121111</v>
          </cell>
          <cell r="C8" t="str">
            <v>kus</v>
          </cell>
          <cell r="D8">
            <v>59.1</v>
          </cell>
        </row>
        <row r="9">
          <cell r="A9" t="str">
            <v>Nátěr betonu mostu akrylátový 2x impregnační OS-A</v>
          </cell>
          <cell r="B9">
            <v>628611111</v>
          </cell>
          <cell r="C9" t="str">
            <v>m2</v>
          </cell>
          <cell r="D9">
            <v>234</v>
          </cell>
        </row>
        <row r="10">
          <cell r="A10" t="str">
            <v>Nátěr betonu mostu akrylátový 2x ochranný pružný OS-C</v>
          </cell>
          <cell r="B10">
            <v>628611131</v>
          </cell>
          <cell r="C10" t="str">
            <v>m2</v>
          </cell>
          <cell r="D10">
            <v>234</v>
          </cell>
        </row>
        <row r="11">
          <cell r="A11" t="str">
            <v>Nátěr mostního zábradlí polyuretanový jednonásobný vrchní</v>
          </cell>
          <cell r="B11">
            <v>628612201</v>
          </cell>
          <cell r="C11" t="str">
            <v>m2</v>
          </cell>
          <cell r="D11">
            <v>180</v>
          </cell>
        </row>
        <row r="12">
          <cell r="A12" t="str">
            <v>Ocelová svodidla - opravy s dodáním svodnice</v>
          </cell>
          <cell r="B12" t="str">
            <v>NS 41420</v>
          </cell>
          <cell r="C12" t="str">
            <v>bm</v>
          </cell>
          <cell r="D12">
            <v>1552.8</v>
          </cell>
        </row>
        <row r="13">
          <cell r="A13" t="str">
            <v xml:space="preserve">Ocelová svodidla - opravy,rovnání  </v>
          </cell>
          <cell r="B13" t="str">
            <v>NS 41410</v>
          </cell>
          <cell r="C13" t="str">
            <v>bm</v>
          </cell>
          <cell r="D13">
            <v>716.7</v>
          </cell>
        </row>
        <row r="14">
          <cell r="A14" t="str">
            <v>Očištění ploch stěn, rubu kleneb a podlah tlakovou vodou</v>
          </cell>
          <cell r="B14">
            <v>985131111</v>
          </cell>
          <cell r="C14" t="str">
            <v>m2</v>
          </cell>
          <cell r="D14">
            <v>131</v>
          </cell>
        </row>
        <row r="15">
          <cell r="A15" t="str">
            <v>Odstranění náletových křovin, dřevin a travnatého porostu ve výškách v okolí říms a křídel</v>
          </cell>
          <cell r="B15">
            <v>938121111</v>
          </cell>
          <cell r="C15" t="str">
            <v>m2</v>
          </cell>
          <cell r="D15">
            <v>149</v>
          </cell>
        </row>
        <row r="16">
          <cell r="A16" t="str">
            <v>Odstranění nánosu na krajnicích tl do 200 mm</v>
          </cell>
          <cell r="B16">
            <v>938909612</v>
          </cell>
          <cell r="C16" t="str">
            <v>m2</v>
          </cell>
          <cell r="D16">
            <v>50.1</v>
          </cell>
        </row>
        <row r="17">
          <cell r="A17" t="str">
            <v>Odstranění naplaveného bahna tl vrstvy přes 100 mm s vodorovným přemístěním do 10 m</v>
          </cell>
          <cell r="B17">
            <v>181911112</v>
          </cell>
          <cell r="C17" t="str">
            <v>m3</v>
          </cell>
          <cell r="D17">
            <v>343</v>
          </cell>
        </row>
        <row r="18">
          <cell r="A18" t="str">
            <v>Odstranění nátěru ze zámečnických konstrukcí okartáčováním</v>
          </cell>
          <cell r="B18">
            <v>783306809</v>
          </cell>
          <cell r="C18" t="str">
            <v>m2</v>
          </cell>
          <cell r="D18">
            <v>160</v>
          </cell>
        </row>
        <row r="19">
          <cell r="A19" t="str">
            <v>Opravy zábradlí</v>
          </cell>
          <cell r="B19" t="str">
            <v>NS 42410</v>
          </cell>
          <cell r="C19" t="str">
            <v>bm</v>
          </cell>
          <cell r="D19">
            <v>921</v>
          </cell>
        </row>
        <row r="20">
          <cell r="A20" t="str">
            <v>Poplatek za uložení na skládce (skládkovné) zeminy a kamení kód odpadu 17 05 04</v>
          </cell>
          <cell r="B20">
            <v>171201221</v>
          </cell>
          <cell r="C20" t="str">
            <v>t</v>
          </cell>
          <cell r="D20">
            <v>1300</v>
          </cell>
        </row>
        <row r="21">
          <cell r="A21" t="str">
            <v>Příplatek k dočasné dopravní značce kompletní základní za první a ZKD den použití</v>
          </cell>
          <cell r="B21">
            <v>913121211</v>
          </cell>
          <cell r="C21" t="str">
            <v>kus</v>
          </cell>
          <cell r="D21">
            <v>11.6</v>
          </cell>
        </row>
        <row r="22">
          <cell r="A22" t="str">
            <v>Rigoly-čišt.nánosu tl.15cm</v>
          </cell>
          <cell r="B22" t="str">
            <v>NS 53140</v>
          </cell>
          <cell r="C22" t="str">
            <v>bm</v>
          </cell>
          <cell r="D22">
            <v>44.1</v>
          </cell>
        </row>
        <row r="23">
          <cell r="A23" t="str">
            <v>Vodorovné přemístění do 10000 m výkopku/sypaniny z horniny třídy těžitelnosti I, skupiny 1 až 3</v>
          </cell>
          <cell r="B23">
            <v>162751117</v>
          </cell>
          <cell r="C23" t="str">
            <v>m3</v>
          </cell>
          <cell r="D23">
            <v>271</v>
          </cell>
        </row>
        <row r="24">
          <cell r="A24" t="str">
            <v>Silniční obruby - oprava</v>
          </cell>
          <cell r="B24" t="str">
            <v>NS 59410</v>
          </cell>
          <cell r="C24" t="str">
            <v>m</v>
          </cell>
          <cell r="D24">
            <v>644.1</v>
          </cell>
        </row>
        <row r="25">
          <cell r="A25" t="str">
            <v>Výsprava asf.emulzí a kamen.s použ.turba</v>
          </cell>
          <cell r="B25" t="str">
            <v>NS 21510</v>
          </cell>
          <cell r="C25" t="str">
            <v>t</v>
          </cell>
          <cell r="D25">
            <v>5494.8</v>
          </cell>
        </row>
        <row r="26">
          <cell r="A26" t="str">
            <v xml:space="preserve">Výsprava výtluků asfalt.směsí za horka       </v>
          </cell>
          <cell r="B26" t="str">
            <v>NS 21720</v>
          </cell>
          <cell r="C26" t="str">
            <v>t</v>
          </cell>
          <cell r="D26">
            <v>5693.6</v>
          </cell>
        </row>
        <row r="27">
          <cell r="A27" t="str">
            <v xml:space="preserve">Výsprava výtluků asftalt.směsí za studena    </v>
          </cell>
          <cell r="B27" t="str">
            <v>NS 21730</v>
          </cell>
          <cell r="C27" t="str">
            <v>t</v>
          </cell>
          <cell r="D27">
            <v>16126.4</v>
          </cell>
        </row>
        <row r="28">
          <cell r="A28" t="str">
            <v>Výplň spár monolitické římsy tmelem polyuretanovým šířky spáry do 15 mm</v>
          </cell>
          <cell r="B28">
            <v>317661141</v>
          </cell>
          <cell r="C28" t="str">
            <v>m</v>
          </cell>
          <cell r="D28">
            <v>76</v>
          </cell>
        </row>
        <row r="29">
          <cell r="A29" t="str">
            <v>Výplň spár monolitické římsy tmelem polyuretanovým šířky spáry přes 15 do 40 mm</v>
          </cell>
          <cell r="B29">
            <v>317661142</v>
          </cell>
          <cell r="C29" t="str">
            <v>m</v>
          </cell>
          <cell r="D29">
            <v>200</v>
          </cell>
        </row>
        <row r="30">
          <cell r="A30" t="str">
            <v>Zpevnění krajnic štěrkodrtí tl 100 mm</v>
          </cell>
          <cell r="B30">
            <v>569831111</v>
          </cell>
          <cell r="C30" t="str">
            <v>m2</v>
          </cell>
          <cell r="D30">
            <v>105</v>
          </cell>
        </row>
      </sheetData>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5A58-6633-43FC-A1EB-B750073A9923}">
  <sheetPr>
    <pageSetUpPr fitToPage="1"/>
  </sheetPr>
  <dimension ref="A1:H88"/>
  <sheetViews>
    <sheetView tabSelected="1" topLeftCell="A69" zoomScaleNormal="100" workbookViewId="0">
      <selection activeCell="R80" sqref="R80"/>
    </sheetView>
  </sheetViews>
  <sheetFormatPr defaultColWidth="8.85546875" defaultRowHeight="12.75" x14ac:dyDescent="0.2"/>
  <cols>
    <col min="1" max="1" width="8.85546875" style="22" customWidth="1"/>
    <col min="2" max="2" width="12.28515625" style="22" customWidth="1"/>
    <col min="3" max="3" width="61.140625" style="23" customWidth="1"/>
    <col min="4" max="4" width="9" style="22" customWidth="1"/>
    <col min="5" max="5" width="11.85546875" style="22" customWidth="1"/>
    <col min="6" max="6" width="14.42578125" style="22" customWidth="1"/>
    <col min="7" max="7" width="16" style="22" customWidth="1"/>
    <col min="8" max="16384" width="8.85546875" style="22"/>
  </cols>
  <sheetData>
    <row r="1" spans="1:8" customFormat="1" ht="21" x14ac:dyDescent="0.25">
      <c r="A1" s="1" t="s">
        <v>0</v>
      </c>
      <c r="B1" s="2"/>
      <c r="C1" s="3" t="s">
        <v>1</v>
      </c>
      <c r="D1" s="4"/>
      <c r="E1" s="5"/>
      <c r="F1" s="2"/>
      <c r="G1" s="2"/>
    </row>
    <row r="2" spans="1:8" customFormat="1" ht="15.75" x14ac:dyDescent="0.25">
      <c r="A2" s="6" t="s">
        <v>2</v>
      </c>
      <c r="B2" s="6"/>
      <c r="C2" s="7">
        <v>70220</v>
      </c>
      <c r="D2" s="4"/>
      <c r="E2" s="5"/>
      <c r="F2" s="2"/>
      <c r="G2" s="2"/>
    </row>
    <row r="3" spans="1:8" customFormat="1" ht="15" x14ac:dyDescent="0.25">
      <c r="A3" s="8" t="s">
        <v>3</v>
      </c>
      <c r="B3" s="8"/>
      <c r="C3" s="4" t="s">
        <v>4</v>
      </c>
      <c r="D3" s="4"/>
      <c r="E3" s="5"/>
      <c r="F3" s="2"/>
      <c r="G3" s="2"/>
    </row>
    <row r="4" spans="1:8" customFormat="1" ht="15" x14ac:dyDescent="0.25">
      <c r="A4" s="8" t="s">
        <v>5</v>
      </c>
      <c r="B4" s="8"/>
      <c r="C4" s="4" t="s">
        <v>6</v>
      </c>
      <c r="D4" s="4"/>
      <c r="E4" s="5"/>
      <c r="F4" s="2"/>
      <c r="G4" s="2"/>
    </row>
    <row r="5" spans="1:8" customFormat="1" ht="15.75" x14ac:dyDescent="0.25">
      <c r="A5" s="8" t="s">
        <v>7</v>
      </c>
      <c r="B5" s="8"/>
      <c r="C5" s="9" t="s">
        <v>8</v>
      </c>
      <c r="D5" s="4"/>
      <c r="E5" s="5"/>
      <c r="F5" s="2"/>
      <c r="G5" s="2"/>
    </row>
    <row r="6" spans="1:8" customFormat="1" ht="15.75" x14ac:dyDescent="0.25">
      <c r="A6" s="8" t="s">
        <v>9</v>
      </c>
      <c r="B6" s="8"/>
      <c r="C6" s="7">
        <v>123010</v>
      </c>
      <c r="D6" s="4"/>
      <c r="E6" s="5"/>
      <c r="F6" s="2"/>
      <c r="G6" s="2"/>
    </row>
    <row r="7" spans="1:8" customFormat="1" ht="15" x14ac:dyDescent="0.25">
      <c r="A7" s="10" t="s">
        <v>10</v>
      </c>
      <c r="B7" s="10"/>
      <c r="C7" s="11" t="s">
        <v>11</v>
      </c>
      <c r="D7" s="2"/>
      <c r="E7" s="5"/>
      <c r="F7" s="2"/>
      <c r="G7" s="2"/>
    </row>
    <row r="8" spans="1:8" customFormat="1" ht="15" x14ac:dyDescent="0.25">
      <c r="A8" s="12"/>
      <c r="B8" s="12"/>
      <c r="C8" s="2"/>
      <c r="D8" s="2"/>
      <c r="E8" s="5"/>
      <c r="F8" s="2"/>
      <c r="G8" s="2"/>
    </row>
    <row r="9" spans="1:8" customFormat="1" ht="15" x14ac:dyDescent="0.25">
      <c r="A9" s="10" t="s">
        <v>12</v>
      </c>
      <c r="B9" s="10"/>
      <c r="C9" s="13" t="s">
        <v>13</v>
      </c>
      <c r="D9" s="2"/>
      <c r="E9" s="5"/>
      <c r="F9" s="14" t="s">
        <v>14</v>
      </c>
      <c r="G9" s="13"/>
    </row>
    <row r="10" spans="1:8" customFormat="1" ht="15" x14ac:dyDescent="0.25">
      <c r="A10" s="60" t="s">
        <v>15</v>
      </c>
      <c r="B10" s="60"/>
      <c r="C10" s="60"/>
      <c r="D10" s="13"/>
      <c r="E10" s="2"/>
      <c r="F10" s="5"/>
      <c r="G10" s="2"/>
      <c r="H10" s="2"/>
    </row>
    <row r="11" spans="1:8" customFormat="1" ht="15" x14ac:dyDescent="0.25">
      <c r="A11" s="15"/>
      <c r="B11" s="15"/>
      <c r="C11" s="15"/>
      <c r="D11" s="13"/>
      <c r="E11" s="2"/>
      <c r="F11" s="5"/>
      <c r="G11" s="2"/>
      <c r="H11" s="2"/>
    </row>
    <row r="12" spans="1:8" customFormat="1" ht="122.45" customHeight="1" x14ac:dyDescent="0.25">
      <c r="A12" s="15" t="s">
        <v>16</v>
      </c>
      <c r="B12" s="15"/>
      <c r="C12" s="61" t="s">
        <v>17</v>
      </c>
      <c r="D12" s="61"/>
      <c r="E12" s="61"/>
      <c r="F12" s="61"/>
      <c r="G12" s="61"/>
      <c r="H12" s="2"/>
    </row>
    <row r="13" spans="1:8" customFormat="1" ht="15.6" customHeight="1" thickBot="1" x14ac:dyDescent="0.3">
      <c r="A13" s="15"/>
      <c r="B13" s="15"/>
      <c r="C13" s="16"/>
      <c r="D13" s="16"/>
      <c r="E13" s="16"/>
      <c r="F13" s="16"/>
      <c r="G13" s="16"/>
      <c r="H13" s="2"/>
    </row>
    <row r="14" spans="1:8" ht="19.5" thickBot="1" x14ac:dyDescent="0.25">
      <c r="A14" s="17" t="s">
        <v>18</v>
      </c>
      <c r="B14" s="18"/>
      <c r="C14" s="18"/>
      <c r="D14" s="18"/>
      <c r="E14" s="19"/>
      <c r="F14" s="20"/>
      <c r="G14" s="21">
        <f>SUM(G17:G88)</f>
        <v>0</v>
      </c>
    </row>
    <row r="15" spans="1:8" ht="13.5" thickBot="1" x14ac:dyDescent="0.25"/>
    <row r="16" spans="1:8" customFormat="1" ht="30.75" thickBot="1" x14ac:dyDescent="0.3">
      <c r="A16" s="24" t="s">
        <v>19</v>
      </c>
      <c r="B16" s="25" t="s">
        <v>20</v>
      </c>
      <c r="C16" s="25" t="s">
        <v>21</v>
      </c>
      <c r="D16" s="25" t="s">
        <v>22</v>
      </c>
      <c r="E16" s="26" t="s">
        <v>23</v>
      </c>
      <c r="F16" s="25" t="s">
        <v>24</v>
      </c>
      <c r="G16" s="27" t="s">
        <v>25</v>
      </c>
    </row>
    <row r="17" spans="1:7" ht="30" x14ac:dyDescent="0.2">
      <c r="A17" s="28">
        <v>1</v>
      </c>
      <c r="B17" s="29">
        <v>111301111</v>
      </c>
      <c r="C17" s="30" t="s">
        <v>26</v>
      </c>
      <c r="D17" s="29" t="s">
        <v>27</v>
      </c>
      <c r="E17" s="31">
        <v>0</v>
      </c>
      <c r="F17" s="32">
        <v>40</v>
      </c>
      <c r="G17" s="33">
        <f>E17*F17</f>
        <v>0</v>
      </c>
    </row>
    <row r="18" spans="1:7" ht="30" x14ac:dyDescent="0.2">
      <c r="A18" s="34">
        <v>2</v>
      </c>
      <c r="B18" s="35">
        <v>938121111</v>
      </c>
      <c r="C18" s="36" t="s">
        <v>28</v>
      </c>
      <c r="D18" s="35" t="s">
        <v>27</v>
      </c>
      <c r="E18" s="37">
        <v>0</v>
      </c>
      <c r="F18" s="38">
        <v>65</v>
      </c>
      <c r="G18" s="39">
        <f>E18*F18</f>
        <v>0</v>
      </c>
    </row>
    <row r="19" spans="1:7" ht="15" x14ac:dyDescent="0.2">
      <c r="A19" s="34">
        <v>3</v>
      </c>
      <c r="B19" s="35" t="s">
        <v>29</v>
      </c>
      <c r="C19" s="36" t="s">
        <v>30</v>
      </c>
      <c r="D19" s="35" t="s">
        <v>31</v>
      </c>
      <c r="E19" s="37">
        <v>0</v>
      </c>
      <c r="F19" s="38">
        <v>78</v>
      </c>
      <c r="G19" s="39">
        <f t="shared" ref="G19:G83" si="0">E19*F19</f>
        <v>0</v>
      </c>
    </row>
    <row r="20" spans="1:7" ht="15" x14ac:dyDescent="0.2">
      <c r="A20" s="34">
        <v>4</v>
      </c>
      <c r="B20" s="35" t="s">
        <v>32</v>
      </c>
      <c r="C20" s="36" t="s">
        <v>33</v>
      </c>
      <c r="D20" s="35" t="s">
        <v>31</v>
      </c>
      <c r="E20" s="37">
        <v>0</v>
      </c>
      <c r="F20" s="38">
        <v>85</v>
      </c>
      <c r="G20" s="39">
        <f t="shared" si="0"/>
        <v>0</v>
      </c>
    </row>
    <row r="21" spans="1:7" ht="15" x14ac:dyDescent="0.2">
      <c r="A21" s="34">
        <v>5</v>
      </c>
      <c r="B21" s="35" t="s">
        <v>34</v>
      </c>
      <c r="C21" s="36" t="s">
        <v>81</v>
      </c>
      <c r="D21" s="35" t="s">
        <v>27</v>
      </c>
      <c r="E21" s="37">
        <v>0</v>
      </c>
      <c r="F21" s="38">
        <v>123</v>
      </c>
      <c r="G21" s="39">
        <f t="shared" si="0"/>
        <v>0</v>
      </c>
    </row>
    <row r="22" spans="1:7" ht="30" x14ac:dyDescent="0.2">
      <c r="A22" s="34">
        <v>6</v>
      </c>
      <c r="B22" s="35" t="s">
        <v>35</v>
      </c>
      <c r="C22" s="36" t="s">
        <v>82</v>
      </c>
      <c r="D22" s="35" t="s">
        <v>36</v>
      </c>
      <c r="E22" s="37">
        <v>0</v>
      </c>
      <c r="F22" s="38">
        <v>29.16</v>
      </c>
      <c r="G22" s="39">
        <f t="shared" si="0"/>
        <v>0</v>
      </c>
    </row>
    <row r="23" spans="1:7" ht="30" x14ac:dyDescent="0.2">
      <c r="A23" s="34">
        <v>7</v>
      </c>
      <c r="B23" s="40">
        <v>22002000</v>
      </c>
      <c r="C23" s="36" t="s">
        <v>37</v>
      </c>
      <c r="D23" s="35" t="s">
        <v>38</v>
      </c>
      <c r="E23" s="37">
        <v>0</v>
      </c>
      <c r="F23" s="38">
        <v>1</v>
      </c>
      <c r="G23" s="39">
        <f t="shared" si="0"/>
        <v>0</v>
      </c>
    </row>
    <row r="24" spans="1:7" ht="30" x14ac:dyDescent="0.2">
      <c r="A24" s="34">
        <v>8</v>
      </c>
      <c r="B24" s="35">
        <v>155135111</v>
      </c>
      <c r="C24" s="36" t="s">
        <v>83</v>
      </c>
      <c r="D24" s="35" t="s">
        <v>39</v>
      </c>
      <c r="E24" s="37">
        <v>0</v>
      </c>
      <c r="F24" s="38">
        <v>33.6</v>
      </c>
      <c r="G24" s="39">
        <f t="shared" si="0"/>
        <v>0</v>
      </c>
    </row>
    <row r="25" spans="1:7" ht="15" x14ac:dyDescent="0.2">
      <c r="A25" s="34">
        <v>9</v>
      </c>
      <c r="B25" s="35">
        <v>155135112</v>
      </c>
      <c r="C25" s="36" t="s">
        <v>40</v>
      </c>
      <c r="D25" s="35" t="s">
        <v>39</v>
      </c>
      <c r="E25" s="37">
        <v>0</v>
      </c>
      <c r="F25" s="38">
        <v>33.6</v>
      </c>
      <c r="G25" s="39">
        <f t="shared" si="0"/>
        <v>0</v>
      </c>
    </row>
    <row r="26" spans="1:7" ht="60" x14ac:dyDescent="0.2">
      <c r="A26" s="34">
        <v>10</v>
      </c>
      <c r="B26" s="35">
        <v>619996145</v>
      </c>
      <c r="C26" s="36" t="s">
        <v>84</v>
      </c>
      <c r="D26" s="35" t="s">
        <v>27</v>
      </c>
      <c r="E26" s="37">
        <v>0</v>
      </c>
      <c r="F26" s="38">
        <v>164</v>
      </c>
      <c r="G26" s="39">
        <f t="shared" si="0"/>
        <v>0</v>
      </c>
    </row>
    <row r="27" spans="1:7" ht="30" x14ac:dyDescent="0.2">
      <c r="A27" s="34">
        <v>11</v>
      </c>
      <c r="B27" s="35">
        <v>115101202</v>
      </c>
      <c r="C27" s="36" t="s">
        <v>41</v>
      </c>
      <c r="D27" s="35" t="s">
        <v>42</v>
      </c>
      <c r="E27" s="37">
        <v>0</v>
      </c>
      <c r="F27" s="38">
        <v>160</v>
      </c>
      <c r="G27" s="39">
        <f t="shared" si="0"/>
        <v>0</v>
      </c>
    </row>
    <row r="28" spans="1:7" ht="30" x14ac:dyDescent="0.2">
      <c r="A28" s="34">
        <v>12</v>
      </c>
      <c r="B28" s="35">
        <v>962041211</v>
      </c>
      <c r="C28" s="36" t="s">
        <v>85</v>
      </c>
      <c r="D28" s="35" t="s">
        <v>39</v>
      </c>
      <c r="E28" s="37">
        <v>0</v>
      </c>
      <c r="F28" s="38">
        <v>8.15</v>
      </c>
      <c r="G28" s="39">
        <f t="shared" si="0"/>
        <v>0</v>
      </c>
    </row>
    <row r="29" spans="1:7" ht="30" x14ac:dyDescent="0.2">
      <c r="A29" s="34">
        <v>13</v>
      </c>
      <c r="B29" s="35">
        <v>962022491</v>
      </c>
      <c r="C29" s="36" t="s">
        <v>86</v>
      </c>
      <c r="D29" s="35" t="s">
        <v>39</v>
      </c>
      <c r="E29" s="37">
        <v>0</v>
      </c>
      <c r="F29" s="38">
        <v>39.119999999999997</v>
      </c>
      <c r="G29" s="39">
        <f t="shared" si="0"/>
        <v>0</v>
      </c>
    </row>
    <row r="30" spans="1:7" ht="45" x14ac:dyDescent="0.2">
      <c r="A30" s="34">
        <v>14</v>
      </c>
      <c r="B30" s="35">
        <v>122151104</v>
      </c>
      <c r="C30" s="36" t="s">
        <v>87</v>
      </c>
      <c r="D30" s="35" t="s">
        <v>39</v>
      </c>
      <c r="E30" s="37">
        <v>0</v>
      </c>
      <c r="F30" s="38">
        <v>156.47999999999999</v>
      </c>
      <c r="G30" s="39">
        <f t="shared" si="0"/>
        <v>0</v>
      </c>
    </row>
    <row r="31" spans="1:7" ht="60" x14ac:dyDescent="0.2">
      <c r="A31" s="34">
        <v>15</v>
      </c>
      <c r="B31" s="35">
        <v>997013511</v>
      </c>
      <c r="C31" s="36" t="s">
        <v>88</v>
      </c>
      <c r="D31" s="35" t="s">
        <v>36</v>
      </c>
      <c r="E31" s="37">
        <v>0</v>
      </c>
      <c r="F31" s="38">
        <v>203.03280000000001</v>
      </c>
      <c r="G31" s="39">
        <f t="shared" si="0"/>
        <v>0</v>
      </c>
    </row>
    <row r="32" spans="1:7" ht="30" x14ac:dyDescent="0.2">
      <c r="A32" s="34">
        <v>16</v>
      </c>
      <c r="B32" s="35">
        <v>997013509</v>
      </c>
      <c r="C32" s="36" t="s">
        <v>89</v>
      </c>
      <c r="D32" s="35" t="s">
        <v>36</v>
      </c>
      <c r="E32" s="37">
        <v>0</v>
      </c>
      <c r="F32" s="38">
        <v>913.64850000000001</v>
      </c>
      <c r="G32" s="39">
        <f t="shared" si="0"/>
        <v>0</v>
      </c>
    </row>
    <row r="33" spans="1:7" ht="45" x14ac:dyDescent="0.2">
      <c r="A33" s="34">
        <v>17</v>
      </c>
      <c r="B33" s="35">
        <v>997211611</v>
      </c>
      <c r="C33" s="36" t="s">
        <v>90</v>
      </c>
      <c r="D33" s="35" t="s">
        <v>36</v>
      </c>
      <c r="E33" s="37">
        <v>0</v>
      </c>
      <c r="F33" s="38">
        <v>95.028999999999996</v>
      </c>
      <c r="G33" s="39">
        <f t="shared" si="0"/>
        <v>0</v>
      </c>
    </row>
    <row r="34" spans="1:7" ht="30" x14ac:dyDescent="0.2">
      <c r="A34" s="34">
        <v>18</v>
      </c>
      <c r="B34" s="35">
        <v>167151101</v>
      </c>
      <c r="C34" s="36" t="s">
        <v>91</v>
      </c>
      <c r="D34" s="35" t="s">
        <v>39</v>
      </c>
      <c r="E34" s="37">
        <v>0</v>
      </c>
      <c r="F34" s="38">
        <v>62.591999999999999</v>
      </c>
      <c r="G34" s="39">
        <f t="shared" si="0"/>
        <v>0</v>
      </c>
    </row>
    <row r="35" spans="1:7" ht="30" x14ac:dyDescent="0.2">
      <c r="A35" s="34">
        <v>19</v>
      </c>
      <c r="B35" s="35">
        <v>997211511</v>
      </c>
      <c r="C35" s="36" t="s">
        <v>92</v>
      </c>
      <c r="D35" s="35" t="s">
        <v>36</v>
      </c>
      <c r="E35" s="37">
        <v>0</v>
      </c>
      <c r="F35" s="38">
        <v>220.21299999999999</v>
      </c>
      <c r="G35" s="39">
        <f t="shared" si="0"/>
        <v>0</v>
      </c>
    </row>
    <row r="36" spans="1:7" ht="15" x14ac:dyDescent="0.2">
      <c r="A36" s="34">
        <v>20</v>
      </c>
      <c r="B36" s="35">
        <v>997211519</v>
      </c>
      <c r="C36" s="36" t="s">
        <v>43</v>
      </c>
      <c r="D36" s="35" t="s">
        <v>36</v>
      </c>
      <c r="E36" s="37">
        <v>0</v>
      </c>
      <c r="F36" s="38">
        <v>6606.39</v>
      </c>
      <c r="G36" s="39">
        <f t="shared" si="0"/>
        <v>0</v>
      </c>
    </row>
    <row r="37" spans="1:7" ht="30" x14ac:dyDescent="0.2">
      <c r="A37" s="34">
        <v>21</v>
      </c>
      <c r="B37" s="35">
        <v>997221861</v>
      </c>
      <c r="C37" s="36" t="s">
        <v>93</v>
      </c>
      <c r="D37" s="35" t="s">
        <v>36</v>
      </c>
      <c r="E37" s="37">
        <v>0</v>
      </c>
      <c r="F37" s="38">
        <v>18.745000000000001</v>
      </c>
      <c r="G37" s="39">
        <f t="shared" si="0"/>
        <v>0</v>
      </c>
    </row>
    <row r="38" spans="1:7" ht="60" x14ac:dyDescent="0.2">
      <c r="A38" s="34">
        <v>22</v>
      </c>
      <c r="B38" s="35">
        <v>997221873</v>
      </c>
      <c r="C38" s="36" t="s">
        <v>94</v>
      </c>
      <c r="D38" s="35" t="s">
        <v>36</v>
      </c>
      <c r="E38" s="37">
        <v>0</v>
      </c>
      <c r="F38" s="38">
        <v>201.46799999999999</v>
      </c>
      <c r="G38" s="39">
        <f t="shared" si="0"/>
        <v>0</v>
      </c>
    </row>
    <row r="39" spans="1:7" ht="30" x14ac:dyDescent="0.2">
      <c r="A39" s="34">
        <v>23</v>
      </c>
      <c r="B39" s="35">
        <v>451315114</v>
      </c>
      <c r="C39" s="36" t="s">
        <v>95</v>
      </c>
      <c r="D39" s="35" t="s">
        <v>27</v>
      </c>
      <c r="E39" s="37">
        <v>0</v>
      </c>
      <c r="F39" s="38">
        <v>122.25</v>
      </c>
      <c r="G39" s="39">
        <f t="shared" si="0"/>
        <v>0</v>
      </c>
    </row>
    <row r="40" spans="1:7" ht="36.6" customHeight="1" x14ac:dyDescent="0.2">
      <c r="A40" s="34">
        <v>24</v>
      </c>
      <c r="B40" s="35">
        <v>327351211</v>
      </c>
      <c r="C40" s="36" t="s">
        <v>96</v>
      </c>
      <c r="D40" s="35" t="s">
        <v>27</v>
      </c>
      <c r="E40" s="37">
        <v>0</v>
      </c>
      <c r="F40" s="38">
        <v>252.65</v>
      </c>
      <c r="G40" s="39">
        <f t="shared" si="0"/>
        <v>0</v>
      </c>
    </row>
    <row r="41" spans="1:7" ht="15" x14ac:dyDescent="0.2">
      <c r="A41" s="34">
        <v>25</v>
      </c>
      <c r="B41" s="35">
        <v>334359111</v>
      </c>
      <c r="C41" s="36" t="s">
        <v>44</v>
      </c>
      <c r="D41" s="35" t="s">
        <v>45</v>
      </c>
      <c r="E41" s="37">
        <v>0</v>
      </c>
      <c r="F41" s="38">
        <v>18</v>
      </c>
      <c r="G41" s="39">
        <f t="shared" si="0"/>
        <v>0</v>
      </c>
    </row>
    <row r="42" spans="1:7" ht="30" x14ac:dyDescent="0.2">
      <c r="A42" s="34">
        <v>26</v>
      </c>
      <c r="B42" s="35">
        <v>334791112</v>
      </c>
      <c r="C42" s="36" t="s">
        <v>97</v>
      </c>
      <c r="D42" s="35" t="s">
        <v>31</v>
      </c>
      <c r="E42" s="37">
        <v>0</v>
      </c>
      <c r="F42" s="38">
        <v>10</v>
      </c>
      <c r="G42" s="39">
        <f t="shared" si="0"/>
        <v>0</v>
      </c>
    </row>
    <row r="43" spans="1:7" ht="15" x14ac:dyDescent="0.2">
      <c r="A43" s="34">
        <v>27</v>
      </c>
      <c r="B43" s="35">
        <v>28611113</v>
      </c>
      <c r="C43" s="36" t="s">
        <v>98</v>
      </c>
      <c r="D43" s="35" t="s">
        <v>31</v>
      </c>
      <c r="E43" s="37">
        <v>0</v>
      </c>
      <c r="F43" s="38">
        <v>12.6</v>
      </c>
      <c r="G43" s="39">
        <f t="shared" si="0"/>
        <v>0</v>
      </c>
    </row>
    <row r="44" spans="1:7" ht="15" x14ac:dyDescent="0.2">
      <c r="A44" s="34">
        <v>28</v>
      </c>
      <c r="B44" s="35">
        <v>327351221</v>
      </c>
      <c r="C44" s="36" t="s">
        <v>46</v>
      </c>
      <c r="D44" s="35" t="s">
        <v>27</v>
      </c>
      <c r="E44" s="37">
        <v>0</v>
      </c>
      <c r="F44" s="38">
        <v>252.65</v>
      </c>
      <c r="G44" s="39">
        <f t="shared" si="0"/>
        <v>0</v>
      </c>
    </row>
    <row r="45" spans="1:7" ht="30" x14ac:dyDescent="0.2">
      <c r="A45" s="34">
        <v>29</v>
      </c>
      <c r="B45" s="35">
        <v>327323127</v>
      </c>
      <c r="C45" s="36" t="s">
        <v>99</v>
      </c>
      <c r="D45" s="35" t="s">
        <v>39</v>
      </c>
      <c r="E45" s="37">
        <v>0</v>
      </c>
      <c r="F45" s="38">
        <v>68.459999999999994</v>
      </c>
      <c r="G45" s="39">
        <f t="shared" si="0"/>
        <v>0</v>
      </c>
    </row>
    <row r="46" spans="1:7" ht="30" x14ac:dyDescent="0.2">
      <c r="A46" s="34">
        <v>30</v>
      </c>
      <c r="B46" s="35">
        <v>327361016</v>
      </c>
      <c r="C46" s="36" t="s">
        <v>100</v>
      </c>
      <c r="D46" s="35" t="s">
        <v>36</v>
      </c>
      <c r="E46" s="37">
        <v>0</v>
      </c>
      <c r="F46" s="38">
        <v>2.1176210000000002</v>
      </c>
      <c r="G46" s="39">
        <f t="shared" si="0"/>
        <v>0</v>
      </c>
    </row>
    <row r="47" spans="1:7" ht="30" x14ac:dyDescent="0.2">
      <c r="A47" s="34">
        <v>31</v>
      </c>
      <c r="B47" s="35">
        <v>327361040</v>
      </c>
      <c r="C47" s="36" t="s">
        <v>47</v>
      </c>
      <c r="D47" s="35" t="s">
        <v>36</v>
      </c>
      <c r="E47" s="37">
        <v>0</v>
      </c>
      <c r="F47" s="38">
        <v>0.90059999999999996</v>
      </c>
      <c r="G47" s="39">
        <f t="shared" si="0"/>
        <v>0</v>
      </c>
    </row>
    <row r="48" spans="1:7" ht="45" x14ac:dyDescent="0.2">
      <c r="A48" s="34">
        <v>32</v>
      </c>
      <c r="B48" s="35">
        <v>334361216</v>
      </c>
      <c r="C48" s="36" t="s">
        <v>101</v>
      </c>
      <c r="D48" s="35" t="s">
        <v>36</v>
      </c>
      <c r="E48" s="37">
        <v>0</v>
      </c>
      <c r="F48" s="38">
        <v>0.52095999999999998</v>
      </c>
      <c r="G48" s="39">
        <f t="shared" si="0"/>
        <v>0</v>
      </c>
    </row>
    <row r="49" spans="1:7" ht="30" x14ac:dyDescent="0.2">
      <c r="A49" s="34">
        <v>33</v>
      </c>
      <c r="B49" s="35">
        <v>321222111</v>
      </c>
      <c r="C49" s="36" t="s">
        <v>102</v>
      </c>
      <c r="D49" s="35" t="s">
        <v>39</v>
      </c>
      <c r="E49" s="37">
        <v>0</v>
      </c>
      <c r="F49" s="38">
        <v>21.19</v>
      </c>
      <c r="G49" s="39">
        <f t="shared" si="0"/>
        <v>0</v>
      </c>
    </row>
    <row r="50" spans="1:7" ht="30" x14ac:dyDescent="0.2">
      <c r="A50" s="34">
        <v>34</v>
      </c>
      <c r="B50" s="35">
        <v>58380756</v>
      </c>
      <c r="C50" s="36" t="s">
        <v>103</v>
      </c>
      <c r="D50" s="35" t="s">
        <v>36</v>
      </c>
      <c r="E50" s="37">
        <v>0</v>
      </c>
      <c r="F50" s="38">
        <v>46.742600000000003</v>
      </c>
      <c r="G50" s="39">
        <f t="shared" si="0"/>
        <v>0</v>
      </c>
    </row>
    <row r="51" spans="1:7" ht="30" x14ac:dyDescent="0.2">
      <c r="A51" s="34">
        <v>35</v>
      </c>
      <c r="B51" s="35">
        <v>462512161</v>
      </c>
      <c r="C51" s="36" t="s">
        <v>104</v>
      </c>
      <c r="D51" s="35" t="s">
        <v>39</v>
      </c>
      <c r="E51" s="37">
        <v>0</v>
      </c>
      <c r="F51" s="38">
        <v>12.15</v>
      </c>
      <c r="G51" s="39">
        <f t="shared" si="0"/>
        <v>0</v>
      </c>
    </row>
    <row r="52" spans="1:7" ht="45" x14ac:dyDescent="0.2">
      <c r="A52" s="34">
        <v>36</v>
      </c>
      <c r="B52" s="35">
        <v>711111001</v>
      </c>
      <c r="C52" s="36" t="s">
        <v>105</v>
      </c>
      <c r="D52" s="35" t="s">
        <v>27</v>
      </c>
      <c r="E52" s="37">
        <v>0</v>
      </c>
      <c r="F52" s="38">
        <v>81.5</v>
      </c>
      <c r="G52" s="39">
        <f t="shared" si="0"/>
        <v>0</v>
      </c>
    </row>
    <row r="53" spans="1:7" ht="30" x14ac:dyDescent="0.2">
      <c r="A53" s="34">
        <v>37</v>
      </c>
      <c r="B53" s="40">
        <v>711112001</v>
      </c>
      <c r="C53" s="36" t="s">
        <v>106</v>
      </c>
      <c r="D53" s="35" t="s">
        <v>27</v>
      </c>
      <c r="E53" s="37">
        <v>0</v>
      </c>
      <c r="F53" s="38">
        <v>105.95</v>
      </c>
      <c r="G53" s="39">
        <f t="shared" si="0"/>
        <v>0</v>
      </c>
    </row>
    <row r="54" spans="1:7" ht="30" x14ac:dyDescent="0.2">
      <c r="A54" s="34">
        <v>38</v>
      </c>
      <c r="B54" s="35">
        <v>11163150</v>
      </c>
      <c r="C54" s="36" t="s">
        <v>110</v>
      </c>
      <c r="D54" s="35" t="s">
        <v>36</v>
      </c>
      <c r="E54" s="37">
        <v>0</v>
      </c>
      <c r="F54" s="38">
        <v>7.4980000000000005E-2</v>
      </c>
      <c r="G54" s="39">
        <f t="shared" si="0"/>
        <v>0</v>
      </c>
    </row>
    <row r="55" spans="1:7" ht="33" customHeight="1" x14ac:dyDescent="0.2">
      <c r="A55" s="34">
        <v>39</v>
      </c>
      <c r="B55" s="35">
        <v>711111051</v>
      </c>
      <c r="C55" s="36" t="s">
        <v>107</v>
      </c>
      <c r="D55" s="35" t="s">
        <v>27</v>
      </c>
      <c r="E55" s="37">
        <v>0</v>
      </c>
      <c r="F55" s="38">
        <v>81.5</v>
      </c>
      <c r="G55" s="39">
        <f t="shared" si="0"/>
        <v>0</v>
      </c>
    </row>
    <row r="56" spans="1:7" ht="45" x14ac:dyDescent="0.2">
      <c r="A56" s="34">
        <v>40</v>
      </c>
      <c r="B56" s="35">
        <v>711112051</v>
      </c>
      <c r="C56" s="36" t="s">
        <v>108</v>
      </c>
      <c r="D56" s="35" t="s">
        <v>27</v>
      </c>
      <c r="E56" s="37">
        <v>0</v>
      </c>
      <c r="F56" s="38">
        <v>105.95</v>
      </c>
      <c r="G56" s="39">
        <f t="shared" si="0"/>
        <v>0</v>
      </c>
    </row>
    <row r="57" spans="1:7" ht="30" x14ac:dyDescent="0.2">
      <c r="A57" s="34">
        <v>41</v>
      </c>
      <c r="B57" s="35">
        <v>11163152</v>
      </c>
      <c r="C57" s="36" t="s">
        <v>109</v>
      </c>
      <c r="D57" s="35" t="s">
        <v>36</v>
      </c>
      <c r="E57" s="37">
        <v>0</v>
      </c>
      <c r="F57" s="38">
        <v>0.14996000000000001</v>
      </c>
      <c r="G57" s="39">
        <f t="shared" si="0"/>
        <v>0</v>
      </c>
    </row>
    <row r="58" spans="1:7" ht="45" x14ac:dyDescent="0.2">
      <c r="A58" s="34">
        <v>42</v>
      </c>
      <c r="B58" s="35">
        <v>69311089</v>
      </c>
      <c r="C58" s="36" t="s">
        <v>111</v>
      </c>
      <c r="D58" s="35" t="s">
        <v>27</v>
      </c>
      <c r="E58" s="37">
        <v>0</v>
      </c>
      <c r="F58" s="38">
        <v>187.45</v>
      </c>
      <c r="G58" s="39">
        <f t="shared" si="0"/>
        <v>0</v>
      </c>
    </row>
    <row r="59" spans="1:7" ht="30" x14ac:dyDescent="0.2">
      <c r="A59" s="34">
        <v>43</v>
      </c>
      <c r="B59" s="35">
        <v>212752101</v>
      </c>
      <c r="C59" s="36" t="s">
        <v>48</v>
      </c>
      <c r="D59" s="35" t="s">
        <v>31</v>
      </c>
      <c r="E59" s="37">
        <v>0</v>
      </c>
      <c r="F59" s="38">
        <v>81.5</v>
      </c>
      <c r="G59" s="39">
        <f t="shared" si="0"/>
        <v>0</v>
      </c>
    </row>
    <row r="60" spans="1:7" ht="30" x14ac:dyDescent="0.2">
      <c r="A60" s="34">
        <v>44</v>
      </c>
      <c r="B60" s="35">
        <v>28610634</v>
      </c>
      <c r="C60" s="36" t="s">
        <v>49</v>
      </c>
      <c r="D60" s="35" t="s">
        <v>45</v>
      </c>
      <c r="E60" s="37">
        <v>0</v>
      </c>
      <c r="F60" s="38">
        <v>18</v>
      </c>
      <c r="G60" s="39">
        <f>E60*F60</f>
        <v>0</v>
      </c>
    </row>
    <row r="61" spans="1:7" ht="15" x14ac:dyDescent="0.2">
      <c r="A61" s="34">
        <v>45</v>
      </c>
      <c r="B61" s="35">
        <v>212972112</v>
      </c>
      <c r="C61" s="36" t="s">
        <v>50</v>
      </c>
      <c r="D61" s="35" t="s">
        <v>31</v>
      </c>
      <c r="E61" s="37">
        <v>0</v>
      </c>
      <c r="F61" s="38">
        <v>81.5</v>
      </c>
      <c r="G61" s="39">
        <f t="shared" si="0"/>
        <v>0</v>
      </c>
    </row>
    <row r="62" spans="1:7" ht="30" x14ac:dyDescent="0.2">
      <c r="A62" s="34">
        <v>46</v>
      </c>
      <c r="B62" s="35">
        <v>457542111</v>
      </c>
      <c r="C62" s="36" t="s">
        <v>112</v>
      </c>
      <c r="D62" s="35" t="s">
        <v>39</v>
      </c>
      <c r="E62" s="37">
        <v>0</v>
      </c>
      <c r="F62" s="38">
        <v>29.34</v>
      </c>
      <c r="G62" s="39">
        <f t="shared" si="0"/>
        <v>0</v>
      </c>
    </row>
    <row r="63" spans="1:7" ht="45" x14ac:dyDescent="0.2">
      <c r="A63" s="34">
        <v>47</v>
      </c>
      <c r="B63" s="35">
        <v>998153135</v>
      </c>
      <c r="C63" s="36" t="s">
        <v>113</v>
      </c>
      <c r="D63" s="35" t="s">
        <v>36</v>
      </c>
      <c r="E63" s="37">
        <v>0</v>
      </c>
      <c r="F63" s="38">
        <v>187.77600000000001</v>
      </c>
      <c r="G63" s="39">
        <f t="shared" si="0"/>
        <v>0</v>
      </c>
    </row>
    <row r="64" spans="1:7" ht="30" x14ac:dyDescent="0.2">
      <c r="A64" s="34">
        <v>48</v>
      </c>
      <c r="B64" s="35">
        <v>174151101</v>
      </c>
      <c r="C64" s="36" t="s">
        <v>114</v>
      </c>
      <c r="D64" s="35" t="s">
        <v>39</v>
      </c>
      <c r="E64" s="37">
        <v>0</v>
      </c>
      <c r="F64" s="38">
        <v>93.888000000000005</v>
      </c>
      <c r="G64" s="39">
        <f t="shared" si="0"/>
        <v>0</v>
      </c>
    </row>
    <row r="65" spans="1:7" ht="30" x14ac:dyDescent="0.2">
      <c r="A65" s="34">
        <v>49</v>
      </c>
      <c r="B65" s="35">
        <v>317171126</v>
      </c>
      <c r="C65" s="36" t="s">
        <v>51</v>
      </c>
      <c r="D65" s="35" t="s">
        <v>45</v>
      </c>
      <c r="E65" s="37">
        <v>0</v>
      </c>
      <c r="F65" s="38">
        <v>78</v>
      </c>
      <c r="G65" s="39">
        <f t="shared" si="0"/>
        <v>0</v>
      </c>
    </row>
    <row r="66" spans="1:7" ht="45" x14ac:dyDescent="0.2">
      <c r="A66" s="34">
        <v>50</v>
      </c>
      <c r="B66" s="35">
        <v>317353111</v>
      </c>
      <c r="C66" s="36" t="s">
        <v>115</v>
      </c>
      <c r="D66" s="35" t="s">
        <v>27</v>
      </c>
      <c r="E66" s="37">
        <v>0</v>
      </c>
      <c r="F66" s="38">
        <v>35.765000000000001</v>
      </c>
      <c r="G66" s="39">
        <f t="shared" si="0"/>
        <v>0</v>
      </c>
    </row>
    <row r="67" spans="1:7" ht="30" x14ac:dyDescent="0.2">
      <c r="A67" s="34">
        <v>51</v>
      </c>
      <c r="B67" s="35">
        <v>60514107</v>
      </c>
      <c r="C67" s="36" t="s">
        <v>52</v>
      </c>
      <c r="D67" s="35" t="s">
        <v>31</v>
      </c>
      <c r="E67" s="37">
        <v>0</v>
      </c>
      <c r="F67" s="38">
        <v>78.5</v>
      </c>
      <c r="G67" s="39">
        <f t="shared" si="0"/>
        <v>0</v>
      </c>
    </row>
    <row r="68" spans="1:7" ht="30" x14ac:dyDescent="0.2">
      <c r="A68" s="34">
        <v>52</v>
      </c>
      <c r="B68" s="35">
        <v>317353112</v>
      </c>
      <c r="C68" s="36" t="s">
        <v>53</v>
      </c>
      <c r="D68" s="35" t="s">
        <v>27</v>
      </c>
      <c r="E68" s="37">
        <v>0</v>
      </c>
      <c r="F68" s="38">
        <v>35.765000000000001</v>
      </c>
      <c r="G68" s="39">
        <f t="shared" si="0"/>
        <v>0</v>
      </c>
    </row>
    <row r="69" spans="1:7" ht="30" x14ac:dyDescent="0.2">
      <c r="A69" s="34">
        <v>53</v>
      </c>
      <c r="B69" s="35">
        <v>317321018</v>
      </c>
      <c r="C69" s="36" t="s">
        <v>116</v>
      </c>
      <c r="D69" s="35" t="s">
        <v>39</v>
      </c>
      <c r="E69" s="37">
        <v>0</v>
      </c>
      <c r="F69" s="38">
        <v>8.6349999999999998</v>
      </c>
      <c r="G69" s="39">
        <f t="shared" si="0"/>
        <v>0</v>
      </c>
    </row>
    <row r="70" spans="1:7" ht="19.149999999999999" customHeight="1" x14ac:dyDescent="0.2">
      <c r="A70" s="34">
        <v>54</v>
      </c>
      <c r="B70" s="35">
        <v>317361016</v>
      </c>
      <c r="C70" s="36" t="s">
        <v>117</v>
      </c>
      <c r="D70" s="35" t="s">
        <v>36</v>
      </c>
      <c r="E70" s="37">
        <v>0</v>
      </c>
      <c r="F70" s="38">
        <v>1.29525</v>
      </c>
      <c r="G70" s="39">
        <f t="shared" si="0"/>
        <v>0</v>
      </c>
    </row>
    <row r="71" spans="1:7" ht="15" x14ac:dyDescent="0.2">
      <c r="A71" s="34">
        <v>55</v>
      </c>
      <c r="B71" s="35" t="s">
        <v>54</v>
      </c>
      <c r="C71" s="36" t="s">
        <v>55</v>
      </c>
      <c r="D71" s="35" t="s">
        <v>31</v>
      </c>
      <c r="E71" s="37">
        <v>0</v>
      </c>
      <c r="F71" s="38">
        <v>78</v>
      </c>
      <c r="G71" s="39">
        <f t="shared" si="0"/>
        <v>0</v>
      </c>
    </row>
    <row r="72" spans="1:7" ht="60" x14ac:dyDescent="0.2">
      <c r="A72" s="34">
        <v>56</v>
      </c>
      <c r="B72" s="41">
        <v>936172121</v>
      </c>
      <c r="C72" s="42" t="s">
        <v>56</v>
      </c>
      <c r="D72" s="43" t="s">
        <v>45</v>
      </c>
      <c r="E72" s="44">
        <v>0</v>
      </c>
      <c r="F72" s="38">
        <v>39</v>
      </c>
      <c r="G72" s="39">
        <f t="shared" si="0"/>
        <v>0</v>
      </c>
    </row>
    <row r="73" spans="1:7" ht="30" x14ac:dyDescent="0.2">
      <c r="A73" s="34">
        <v>57</v>
      </c>
      <c r="B73" s="41">
        <v>451476121</v>
      </c>
      <c r="C73" s="42" t="s">
        <v>118</v>
      </c>
      <c r="D73" s="43" t="s">
        <v>27</v>
      </c>
      <c r="E73" s="44">
        <v>0</v>
      </c>
      <c r="F73" s="38">
        <v>1.56</v>
      </c>
      <c r="G73" s="39">
        <f t="shared" si="0"/>
        <v>0</v>
      </c>
    </row>
    <row r="74" spans="1:7" ht="15" x14ac:dyDescent="0.2">
      <c r="A74" s="34">
        <v>58</v>
      </c>
      <c r="B74" s="41" t="s">
        <v>57</v>
      </c>
      <c r="C74" s="42" t="s">
        <v>58</v>
      </c>
      <c r="D74" s="43" t="s">
        <v>45</v>
      </c>
      <c r="E74" s="44">
        <v>0</v>
      </c>
      <c r="F74" s="38">
        <v>20</v>
      </c>
      <c r="G74" s="39">
        <f t="shared" si="0"/>
        <v>0</v>
      </c>
    </row>
    <row r="75" spans="1:7" ht="30" x14ac:dyDescent="0.2">
      <c r="A75" s="34">
        <v>59</v>
      </c>
      <c r="B75" s="41">
        <v>935112111</v>
      </c>
      <c r="C75" s="42" t="s">
        <v>59</v>
      </c>
      <c r="D75" s="43" t="s">
        <v>31</v>
      </c>
      <c r="E75" s="44">
        <v>0</v>
      </c>
      <c r="F75" s="38">
        <v>78</v>
      </c>
      <c r="G75" s="39">
        <f t="shared" si="0"/>
        <v>0</v>
      </c>
    </row>
    <row r="76" spans="1:7" ht="30" x14ac:dyDescent="0.2">
      <c r="A76" s="34">
        <v>60</v>
      </c>
      <c r="B76" s="45" t="s">
        <v>60</v>
      </c>
      <c r="C76" s="42" t="s">
        <v>119</v>
      </c>
      <c r="D76" s="43" t="s">
        <v>45</v>
      </c>
      <c r="E76" s="44">
        <v>0</v>
      </c>
      <c r="F76" s="38">
        <v>237</v>
      </c>
      <c r="G76" s="39">
        <f t="shared" si="0"/>
        <v>0</v>
      </c>
    </row>
    <row r="77" spans="1:7" ht="15" x14ac:dyDescent="0.2">
      <c r="A77" s="34">
        <v>61</v>
      </c>
      <c r="B77" s="41">
        <v>573111111</v>
      </c>
      <c r="C77" s="42" t="s">
        <v>61</v>
      </c>
      <c r="D77" s="43" t="s">
        <v>27</v>
      </c>
      <c r="E77" s="44">
        <v>0</v>
      </c>
      <c r="F77" s="38">
        <v>164</v>
      </c>
      <c r="G77" s="39">
        <f t="shared" si="0"/>
        <v>0</v>
      </c>
    </row>
    <row r="78" spans="1:7" ht="15" x14ac:dyDescent="0.2">
      <c r="A78" s="34">
        <v>62</v>
      </c>
      <c r="B78" s="45" t="s">
        <v>62</v>
      </c>
      <c r="C78" s="42" t="s">
        <v>63</v>
      </c>
      <c r="D78" s="43" t="s">
        <v>27</v>
      </c>
      <c r="E78" s="44">
        <v>0</v>
      </c>
      <c r="F78" s="38">
        <v>164</v>
      </c>
      <c r="G78" s="39">
        <f t="shared" si="0"/>
        <v>0</v>
      </c>
    </row>
    <row r="79" spans="1:7" ht="15" x14ac:dyDescent="0.2">
      <c r="A79" s="34">
        <v>63</v>
      </c>
      <c r="B79" s="45" t="s">
        <v>64</v>
      </c>
      <c r="C79" s="42" t="s">
        <v>65</v>
      </c>
      <c r="D79" s="43" t="s">
        <v>27</v>
      </c>
      <c r="E79" s="44">
        <v>0</v>
      </c>
      <c r="F79" s="38">
        <v>167.5</v>
      </c>
      <c r="G79" s="39">
        <f t="shared" si="0"/>
        <v>0</v>
      </c>
    </row>
    <row r="80" spans="1:7" ht="30" x14ac:dyDescent="0.2">
      <c r="A80" s="34">
        <v>64</v>
      </c>
      <c r="B80" s="45" t="s">
        <v>66</v>
      </c>
      <c r="C80" s="42" t="s">
        <v>67</v>
      </c>
      <c r="D80" s="43" t="s">
        <v>31</v>
      </c>
      <c r="E80" s="44">
        <v>0</v>
      </c>
      <c r="F80" s="38">
        <v>248</v>
      </c>
      <c r="G80" s="39">
        <f t="shared" si="0"/>
        <v>0</v>
      </c>
    </row>
    <row r="81" spans="1:7" ht="15" x14ac:dyDescent="0.2">
      <c r="A81" s="34">
        <v>65</v>
      </c>
      <c r="B81" s="46" t="s">
        <v>68</v>
      </c>
      <c r="C81" s="42" t="s">
        <v>69</v>
      </c>
      <c r="D81" s="47" t="s">
        <v>45</v>
      </c>
      <c r="E81" s="48">
        <v>0</v>
      </c>
      <c r="F81" s="49">
        <v>1</v>
      </c>
      <c r="G81" s="39">
        <f t="shared" si="0"/>
        <v>0</v>
      </c>
    </row>
    <row r="82" spans="1:7" ht="30" x14ac:dyDescent="0.2">
      <c r="A82" s="34">
        <v>66</v>
      </c>
      <c r="B82" s="46" t="s">
        <v>70</v>
      </c>
      <c r="C82" s="42" t="s">
        <v>120</v>
      </c>
      <c r="D82" s="47" t="s">
        <v>45</v>
      </c>
      <c r="E82" s="48">
        <v>0</v>
      </c>
      <c r="F82" s="49">
        <v>60</v>
      </c>
      <c r="G82" s="39">
        <f t="shared" si="0"/>
        <v>0</v>
      </c>
    </row>
    <row r="83" spans="1:7" ht="30" x14ac:dyDescent="0.2">
      <c r="A83" s="34">
        <v>67</v>
      </c>
      <c r="B83" s="46" t="s">
        <v>71</v>
      </c>
      <c r="C83" s="42" t="s">
        <v>72</v>
      </c>
      <c r="D83" s="47" t="s">
        <v>45</v>
      </c>
      <c r="E83" s="48">
        <v>0</v>
      </c>
      <c r="F83" s="49">
        <v>2</v>
      </c>
      <c r="G83" s="39">
        <f t="shared" si="0"/>
        <v>0</v>
      </c>
    </row>
    <row r="84" spans="1:7" ht="30" x14ac:dyDescent="0.2">
      <c r="A84" s="34">
        <v>68</v>
      </c>
      <c r="B84" s="46" t="s">
        <v>73</v>
      </c>
      <c r="C84" s="42" t="s">
        <v>74</v>
      </c>
      <c r="D84" s="47" t="s">
        <v>45</v>
      </c>
      <c r="E84" s="48">
        <v>0</v>
      </c>
      <c r="F84" s="49">
        <v>120</v>
      </c>
      <c r="G84" s="39">
        <f>E84*F84</f>
        <v>0</v>
      </c>
    </row>
    <row r="85" spans="1:7" ht="30" x14ac:dyDescent="0.2">
      <c r="A85" s="34">
        <v>69</v>
      </c>
      <c r="B85" s="46" t="s">
        <v>75</v>
      </c>
      <c r="C85" s="42" t="s">
        <v>76</v>
      </c>
      <c r="D85" s="47" t="s">
        <v>45</v>
      </c>
      <c r="E85" s="48">
        <v>0</v>
      </c>
      <c r="F85" s="49">
        <v>2</v>
      </c>
      <c r="G85" s="39">
        <f>E85*F85</f>
        <v>0</v>
      </c>
    </row>
    <row r="86" spans="1:7" ht="30" x14ac:dyDescent="0.2">
      <c r="A86" s="34">
        <v>70</v>
      </c>
      <c r="B86" s="46" t="s">
        <v>77</v>
      </c>
      <c r="C86" s="42" t="s">
        <v>78</v>
      </c>
      <c r="D86" s="47" t="s">
        <v>45</v>
      </c>
      <c r="E86" s="48">
        <v>0</v>
      </c>
      <c r="F86" s="49">
        <v>120</v>
      </c>
      <c r="G86" s="39">
        <f>E86*F86</f>
        <v>0</v>
      </c>
    </row>
    <row r="87" spans="1:7" ht="15" x14ac:dyDescent="0.2">
      <c r="A87" s="34">
        <v>71</v>
      </c>
      <c r="B87" s="50">
        <v>913121111</v>
      </c>
      <c r="C87" s="51" t="s">
        <v>79</v>
      </c>
      <c r="D87" s="52" t="s">
        <v>45</v>
      </c>
      <c r="E87" s="48">
        <v>0</v>
      </c>
      <c r="F87" s="49">
        <v>50</v>
      </c>
      <c r="G87" s="39">
        <f>E87*F87</f>
        <v>0</v>
      </c>
    </row>
    <row r="88" spans="1:7" ht="30.75" thickBot="1" x14ac:dyDescent="0.25">
      <c r="A88" s="53">
        <v>72</v>
      </c>
      <c r="B88" s="54">
        <v>913121211</v>
      </c>
      <c r="C88" s="55" t="s">
        <v>80</v>
      </c>
      <c r="D88" s="56" t="s">
        <v>45</v>
      </c>
      <c r="E88" s="57">
        <v>0</v>
      </c>
      <c r="F88" s="58">
        <v>3000</v>
      </c>
      <c r="G88" s="59">
        <f>E88*F88</f>
        <v>0</v>
      </c>
    </row>
  </sheetData>
  <mergeCells count="2">
    <mergeCell ref="A10:C10"/>
    <mergeCell ref="C12:G12"/>
  </mergeCells>
  <dataValidations count="3">
    <dataValidation type="list" allowBlank="1" showInputMessage="1" sqref="C87:C88" xr:uid="{FCE7E2B8-3334-4808-830B-55DA41537D37}">
      <formula1>OFFSET(cinnosti,0,0,,1)</formula1>
    </dataValidation>
    <dataValidation allowBlank="1" showDropDown="1" showInputMessage="1" showErrorMessage="1" sqref="C72:C86" xr:uid="{D7540DB0-AEBB-47F7-AF47-A5D41543C35E}"/>
    <dataValidation type="list" allowBlank="1" showInputMessage="1" showErrorMessage="1" sqref="C16" xr:uid="{8BEA0AAB-B723-46B0-97F0-1AA6939E3CBB}">
      <formula1>#REF!</formula1>
    </dataValidation>
  </dataValidations>
  <pageMargins left="0.3888888888888889" right="0.3888888888888889" top="0.77777777777777779" bottom="0.3888888888888889" header="0" footer="0"/>
  <pageSetup paperSize="9" scale="73" fitToHeight="9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123010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Ondřej Plášil</dc:creator>
  <cp:lastModifiedBy>Kateřina Morávková</cp:lastModifiedBy>
  <dcterms:created xsi:type="dcterms:W3CDTF">2025-02-05T14:29:07Z</dcterms:created>
  <dcterms:modified xsi:type="dcterms:W3CDTF">2025-05-27T11:08:15Z</dcterms:modified>
</cp:coreProperties>
</file>