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37 Doudleby - Potštejn\A Výkaz výměr\neoceněný\"/>
    </mc:Choice>
  </mc:AlternateContent>
  <bookViews>
    <workbookView xWindow="0" yWindow="0" windowWidth="0" windowHeight="0" activeTab="2"/>
  </bookViews>
  <sheets>
    <sheet name="SO 001" sheetId="2" r:id="rId1"/>
    <sheet name="SO 101" sheetId="3" r:id="rId2"/>
    <sheet name="SO 181" sheetId="4" r:id="rId3"/>
  </sheets>
  <calcPr/>
</workbook>
</file>

<file path=xl/calcChain.xml><?xml version="1.0" encoding="utf-8"?>
<calcChain xmlns="http://schemas.openxmlformats.org/spreadsheetml/2006/main">
  <c i="4" l="1" r="I3"/>
  <c r="I13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3" r="I3"/>
  <c r="I428"/>
  <c r="O569"/>
  <c r="I569"/>
  <c r="O565"/>
  <c r="I565"/>
  <c r="O561"/>
  <c r="I561"/>
  <c r="O557"/>
  <c r="I557"/>
  <c r="O553"/>
  <c r="I553"/>
  <c r="O549"/>
  <c r="I549"/>
  <c r="O545"/>
  <c r="I545"/>
  <c r="O541"/>
  <c r="I541"/>
  <c r="O537"/>
  <c r="I537"/>
  <c r="O533"/>
  <c r="I533"/>
  <c r="O529"/>
  <c r="I529"/>
  <c r="O525"/>
  <c r="I525"/>
  <c r="O521"/>
  <c r="I521"/>
  <c r="O517"/>
  <c r="I517"/>
  <c r="O513"/>
  <c r="I513"/>
  <c r="O509"/>
  <c r="I509"/>
  <c r="O505"/>
  <c r="I505"/>
  <c r="O501"/>
  <c r="I501"/>
  <c r="O497"/>
  <c r="I497"/>
  <c r="O493"/>
  <c r="I493"/>
  <c r="O489"/>
  <c r="I489"/>
  <c r="O485"/>
  <c r="I485"/>
  <c r="O481"/>
  <c r="I481"/>
  <c r="O477"/>
  <c r="I477"/>
  <c r="O473"/>
  <c r="I473"/>
  <c r="O469"/>
  <c r="I469"/>
  <c r="O465"/>
  <c r="I465"/>
  <c r="O461"/>
  <c r="I461"/>
  <c r="O457"/>
  <c r="I457"/>
  <c r="O453"/>
  <c r="I453"/>
  <c r="O449"/>
  <c r="I449"/>
  <c r="O445"/>
  <c r="I445"/>
  <c r="O441"/>
  <c r="I441"/>
  <c r="O437"/>
  <c r="I437"/>
  <c r="O433"/>
  <c r="I433"/>
  <c r="O429"/>
  <c r="I429"/>
  <c r="I387"/>
  <c r="O424"/>
  <c r="I424"/>
  <c r="O420"/>
  <c r="I420"/>
  <c r="O416"/>
  <c r="I416"/>
  <c r="O412"/>
  <c r="I412"/>
  <c r="O408"/>
  <c r="I408"/>
  <c r="O404"/>
  <c r="I404"/>
  <c r="O400"/>
  <c r="I400"/>
  <c r="O396"/>
  <c r="I396"/>
  <c r="O392"/>
  <c r="I392"/>
  <c r="O388"/>
  <c r="I388"/>
  <c r="I366"/>
  <c r="O383"/>
  <c r="I383"/>
  <c r="O379"/>
  <c r="I379"/>
  <c r="O375"/>
  <c r="I375"/>
  <c r="O371"/>
  <c r="I371"/>
  <c r="O367"/>
  <c r="I367"/>
  <c r="I297"/>
  <c r="O362"/>
  <c r="I362"/>
  <c r="O358"/>
  <c r="I358"/>
  <c r="O354"/>
  <c r="I354"/>
  <c r="O350"/>
  <c r="I350"/>
  <c r="O346"/>
  <c r="I346"/>
  <c r="O342"/>
  <c r="I342"/>
  <c r="O338"/>
  <c r="I338"/>
  <c r="O334"/>
  <c r="I334"/>
  <c r="O330"/>
  <c r="I330"/>
  <c r="O326"/>
  <c r="I326"/>
  <c r="O322"/>
  <c r="I322"/>
  <c r="O318"/>
  <c r="I318"/>
  <c r="O314"/>
  <c r="I314"/>
  <c r="O310"/>
  <c r="I310"/>
  <c r="O306"/>
  <c r="I306"/>
  <c r="O302"/>
  <c r="I302"/>
  <c r="O298"/>
  <c r="I298"/>
  <c r="I260"/>
  <c r="O293"/>
  <c r="I293"/>
  <c r="O289"/>
  <c r="I289"/>
  <c r="O285"/>
  <c r="I285"/>
  <c r="O281"/>
  <c r="I281"/>
  <c r="O277"/>
  <c r="I277"/>
  <c r="O273"/>
  <c r="I273"/>
  <c r="O269"/>
  <c r="I269"/>
  <c r="O265"/>
  <c r="I265"/>
  <c r="O261"/>
  <c r="I261"/>
  <c r="I243"/>
  <c r="O256"/>
  <c r="I256"/>
  <c r="O252"/>
  <c r="I252"/>
  <c r="O248"/>
  <c r="I248"/>
  <c r="O244"/>
  <c r="I244"/>
  <c r="I206"/>
  <c r="O239"/>
  <c r="I239"/>
  <c r="O235"/>
  <c r="I235"/>
  <c r="O231"/>
  <c r="I231"/>
  <c r="O227"/>
  <c r="I227"/>
  <c r="O223"/>
  <c r="I223"/>
  <c r="O219"/>
  <c r="I219"/>
  <c r="O215"/>
  <c r="I215"/>
  <c r="O211"/>
  <c r="I211"/>
  <c r="O207"/>
  <c r="I207"/>
  <c r="I25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2" r="I3"/>
  <c r="I8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<sst xmlns="http://schemas.openxmlformats.org/spreadsheetml/2006/main">
  <si>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</si>
  <si>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</si>
  <si>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</si>
  <si>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</si>
  <si>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</si>
  <si>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35963</t>
  </si>
  <si>
    <t>III/3165 + III/3169 Doudleby nad Orlicí - Potštejn_neoceněný</t>
  </si>
  <si>
    <t>SO 001</t>
  </si>
  <si>
    <t>O</t>
  </si>
  <si>
    <t>Rozpočet:</t>
  </si>
  <si>
    <t>Vedlejší a ostatní 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</si>
  <si>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</si>
  <si>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</si>
  <si>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</si>
  <si>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</si>
  <si>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</si>
  <si>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</si>
  <si>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</si>
  <si>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</si>
  <si>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</si>
  <si>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</si>
  <si>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</si>
  <si>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</si>
  <si>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</si>
  <si>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</si>
  <si>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</si>
  <si>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</si>
  <si>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</si>
  <si>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</si>
  <si>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</si>
  <si>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</si>
  <si>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 xml:space="preserve">Zajištění inženýrských sítí během realizace stavby dle požadavku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 apod. Přechody nutno ochránit. Zajištění stavby proti škodě na okolních pozemcích a objektech. 
Délka hlavní trasy stavby 0,797 00  km + 2,300 00 km tj. celkem 3,097 km.
SO101+SO181
PEVNÁ CENA</t>
  </si>
  <si>
    <t>VV</t>
  </si>
  <si>
    <t>"zajištěnía ochrana stávajících IS :"_x000d_
 1 = 1,000 [A]</t>
  </si>
  <si>
    <t>TS</t>
  </si>
  <si>
    <t>zahrnuje veškeré náklady spojené s objednatelem požadovanými zařízeními</t>
  </si>
  <si>
    <t>02910</t>
  </si>
  <si>
    <t>A</t>
  </si>
  <si>
    <t>OSTATNÍ POŽADAVKY - ZEMĚMĚŘIČSKÁ MĚŘENÍ</t>
  </si>
  <si>
    <t xml:space="preserve">Veškerá nutná zaměření nutná k realizaci díla (např. zaměření stavby před výstavbou, vytyčení stavby a obvodu staveniště apod.) -3x tištěné paré + el. nosič).
Délka hlavní trasy stavby 0,797 00  km + 2,300 00 km tj. celkem 3,097 km.
SO101
PEVNÁ CENA</t>
  </si>
  <si>
    <t>1 = 1,000 [A]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</si>
  <si>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</si>
  <si>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B</t>
  </si>
  <si>
    <t xml:space="preserve">Veškerá nutná zaměření nutná k uvedení stavby do užívání a řádnému předání dokončeného díla (- zaměření skutečného provedení díla v délce 3097 m - 3x tištěné paré + el. nosič).                                                                                                                     Zaměření skutečného provedení díla ke kolaudaci stavby v délce stavby  tj. 3097 m. 
- Geodetická část dokumentace skutečného provedení díla v soutisku s katastrální mapou.
Délka hlavní trasy stavby 0,797 00  km + 2,300 00 km tj. celkem 3,097 km.
SO101+SO181
PEVNÁ CENA</t>
  </si>
  <si>
    <t>zahrnuje veškeré náklady spojené s objednatelem požadovanými pracemi</t>
  </si>
  <si>
    <t>02911</t>
  </si>
  <si>
    <t>C</t>
  </si>
  <si>
    <t>OSTATNÍ POŽADAVKY - GEODETICKÉ ZAMĚŘENÍ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</si>
  <si>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</si>
  <si>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D</t>
  </si>
  <si>
    <t>OSTATNÍ POŽADAVKY - GEODETICKÉ ZAMĚŘENÍ VRSTEV</t>
  </si>
  <si>
    <t xml:space="preserve">Zaměření vrstev pro určení kubatur sanací (dle zaměření příčných řezů v PD) a pro určení kubatur konstrukčních vrstev a celkových plošných a délkových výměr.
Délka hlavní trasy stavby 0,797 00  km + 2,300 00 km tj. celkem 3,097 km.
SO101+SO181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</si>
  <si>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</si>
  <si>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</si>
  <si>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</t>
  </si>
  <si>
    <t xml:space="preserve">Geometrický oddělovací plán pro majetkové vypořádání vlastnických vztahů. Včetně odsouhlasení TDS a projednání a potvrzený katastrálním úřadem.
Délka hlavní trasy stavby 0,797 00  km + 2,300 00 km tj. celkem 3,097 km.
SO101+SO181
12 x tiskem
PEVNÁ CENA</t>
  </si>
  <si>
    <t>02940</t>
  </si>
  <si>
    <t>OSTATNÍ POŽADAVKY - VYPRACOVÁNÍ DOKUMENTACE</t>
  </si>
  <si>
    <t xml:space="preserve">Dokumentace skutečného provedení stavby. Výkresy a související písemnosti
zhotovené stavby potřebné pro evidenci pozemní komunikace. Výkresy odchylek a
změn stavby oproti PDPS. Ověřené podpisem odpovědného zástupce
zhotovitele a správce stavby - tiskem ve 4 vyhotoveních a 1 x na CD. 
Délka hlavní trasy stavby 0,797 00  km + 2,300 00 km tj. celkem 3,097 km.
SO101+SO181
PEVNÁ CENA</t>
  </si>
  <si>
    <t>02943</t>
  </si>
  <si>
    <t>OSTATNÍ POŽADAVKY - VYPRACOVÁNÍ RDS</t>
  </si>
  <si>
    <t xml:space="preserve">Realizační dokumentace stavby ( tiskem 3x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– Katalog poruch netuhých vozovek, aktualizace dopracování dopravního značení. Detaily řešení propustků. Vypracuje autorizovaná osoba. Odsouhlasí správce stavby. Havarijní plán a protipovodňový plán ( tiskem 2x).
Délka hlavní trasy stavby 0,797 00  km + 2,300 00 km tj. celkem 3,097 km.
SO101+SO181
PEVNÁ CENA</t>
  </si>
  <si>
    <t>02946</t>
  </si>
  <si>
    <t>OSTAT POŽADAVKY - FOTODOKUMENTACE</t>
  </si>
  <si>
    <t xml:space="preserve">1 x měsíčně sada barevných fotografií v elektroniceké formě. 
3 x závěrečná fotodokumentace s popisem v tištěné i elektronické podobě.
Délka hlavní trasy stavby 0,797 00  km + 2,300 00 km tj. celkem 3,097 km.
SO101+SO181
PEVNÁ CENA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</si>
  <si>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</si>
  <si>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02950</t>
  </si>
  <si>
    <t>OSTATNÍ POŽADAVKY - POSUDKY, KONTROLY, REVIZNÍ ZPRÁVY</t>
  </si>
  <si>
    <t xml:space="preserve">Zjištění a zdokumentování stávajícího stavu zástavby a objektů vč. fotodokumentace, které mohou být dotčeny stavbou před započetím, v průběhu a na konci stavebních prací. 
Délka hlavní trasy stavby 0,797 00  km + 2,300 00 km tj. celkem 3,097 km.
SO101+SO181
PEVNÁ CENA</t>
  </si>
  <si>
    <t>02991</t>
  </si>
  <si>
    <t>OSTATNÍ POŽADAVKY - INFORMAČNÍ TABULE</t>
  </si>
  <si>
    <t>KUS</t>
  </si>
  <si>
    <t>Náklady na zřízení a udržování informačních tabulí (2ks na celou stavbu) s údaji o stavbě s textem dle vzoru objednatele vč.kotvení a podstavce. Po ukončení stavby odstranění.
PEVNÁ CENA</t>
  </si>
  <si>
    <t>2 = 2,000 [A]</t>
  </si>
  <si>
    <t>položka zahrnuje:
- dodání a osazení informačních tabulí v předepsaném provedení a množství s obsahem předepsaným zadavatelem
- veškeré nosné a upevňovací konstrukce
- základové konstrukce včetně nutných zemních prací
- demontáž a odvoz po skončení platnosti
- případně nutné opravy poškozených čátí během platnosti</t>
  </si>
  <si>
    <t>03720</t>
  </si>
  <si>
    <t>POMOC PRÁCE ZAJIŠŤ NEBO ZŘÍZ REGULACI A OCHRANU DOPRAVY</t>
  </si>
  <si>
    <t xml:space="preserve">Úhrnná částka musí obsahovat veškeré náklady na dočasné úpravy a regulaci
dopravy (i pěší) na staveništi a nezbytné značení a opatření vyplývající z
požadavků BOZP na staveništi vč. provizorních lávek a nájezdů, oplocení celé stavby apod.
Trasy pro pěší v souladu s vyhl. č. 398/2009 Sb., o
obecných technických požadavcích zabezpečujících bezbariérové užívání staveb.
Po dobu realizace stavby zajištěn přístup k objektům pro požární techniku, policie,
záchranné služby. 
Délka hlavní trasy stavby 0,797 00  km + 2,300 00 km tj. celkem 3,097 km.
SO101+SO181
PEVNÁ CENA</t>
  </si>
  <si>
    <t>zahrnuje objednatelem povolené náklady na požadovaná zařízení zhotovitele</t>
  </si>
  <si>
    <t>SO 101</t>
  </si>
  <si>
    <t>Komunikace</t>
  </si>
  <si>
    <t>014211</t>
  </si>
  <si>
    <t>POPLATKY ZA ZEMNÍK - ORNICE</t>
  </si>
  <si>
    <t>M3</t>
  </si>
  <si>
    <t>vč. vodorovného a svislého přesunu na místo rozprostření</t>
  </si>
  <si>
    <t>potřeba ornice pro ohumusování pol.18221, 18232 16103,4*0,1+122,6*0,15 = 1628,730 [A]</t>
  </si>
  <si>
    <t>Položka zahrnuje:
- veškeré poplatky majiteli zemníku související s nákupem zeminy (nikoliv s otvírkou zemníku)
Položka nezahrnuje:
- x</t>
  </si>
  <si>
    <t>015111</t>
  </si>
  <si>
    <t>R</t>
  </si>
  <si>
    <t>POPLATKY ZA LIKVIDACI ODPADŮ NEKONTAMINOVANÝCH - 17 05 04</t>
  </si>
  <si>
    <t>T</t>
  </si>
  <si>
    <t>zemina, horniny, konstrukční vrstvy - vytěžený materiál</t>
  </si>
  <si>
    <t>sejmutí drnu pol.č.11130 : 1732,4*0,1*2,0 = 346,480 [L]_x000d_
 krajnicepol.č.12924 : 3032,5*0,15*2,0 = 909,750 [K]_x000d_
 odkopávky pol.č.122738.A: 795,47*2,0 = 1590,940 [D]_x000d_
 reprofilace příkopu vč.drnupol.č.12932: 4880*0,5*2,0 = 4880,000 [E]_x000d_
 zprůtočnění potrubí pol.č.129945, 129946, 12996: (6*0,3+2*0,4+2*0,8)*2,0 = 8,400 [H]_x000d_
 rýhypol.č.132738 : 587,56*2,0 = 1175,120 [M]_x000d_
 šachty pol.č.133738 : 134,86*2,0 = 269,720 [N]_x000d_
 reprofilace vodotečí pol.č.12960 : 32*2,0 = 64,000 [O]_x000d_
 "odpočet zeminy zpět :"_x000d_
 násypy pol.č.17110 a 171103 : (-21,68-80,0)*2,0 = -203,360 [P]_x000d_
 odkopávky pol.č.122738.B: 5567,4*2,0 = 11134,800 [B]_x000d_
 kamenivo pol.č.113 328:1738,07*2,0 = 3476,140 [C]_x000d_
 Celkové množství 23651.990000 = 23651,990 [F]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</si>
  <si>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</si>
  <si>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015130</t>
  </si>
  <si>
    <t xml:space="preserve">POPLATKY ZA LIKVIDACI ODPADŮ NEKONTAMINOVANÝCH - 17 03 02  VYBOURANÝ ASFALTOVÝ BETON BEZ DEHTU</t>
  </si>
  <si>
    <t>asfalt. kce</t>
  </si>
  <si>
    <t>asfalt.vrstvy dle pol.č.11338.B : 22,19*2,4 = 53,256 [A]</t>
  </si>
  <si>
    <t>015140</t>
  </si>
  <si>
    <t>POPLATKY ZA LIKVIDACI ODPADŮ NEKONTAMINOVANÝCH - 17 01 01</t>
  </si>
  <si>
    <t>žb a beton</t>
  </si>
  <si>
    <t>žb kcepol.č.966168 : 61,9*2,5 = 154,750 [C]_x000d_
 propustkypol.č.966346, 966358, 966371 :(142*0,7+88,0*1,0+9,8*1,4)*2,5 = 502,800 [H]_x000d_
 potrubí pol.č.969246 : 9,7*0,4*2,5 = 9,700 [J]_x000d_
 bet.obrubypol.č.113524 :26,3*0,25*0,35*2,3 = 5,293 [A]_x000d_
 Celkové množství 672.540000 = 672,540 [B]</t>
  </si>
  <si>
    <t>1</t>
  </si>
  <si>
    <t>Zemní práce</t>
  </si>
  <si>
    <t>11120</t>
  </si>
  <si>
    <t>ODSTRANĚNÍ KŘOVIN</t>
  </si>
  <si>
    <t>M2</t>
  </si>
  <si>
    <t>Včetně naložení, odvozu a uložení na skládku zhotovitele.
Způsob likvidace dřevní hmoty určí a do ceny položky zohlední zhotovitel, nepřipouští se však spalování v místě stavby. 
ZHOTOVITEL V CENĚ ZOHLEDNÍ SKUTEČNÉ NÁKLADY NA DOPRAVU NA MÍSTO ULOŽENÍ</t>
  </si>
  <si>
    <t>dle PD C.3.1-3.10 - podél trasy v příkopech a kolem propustku : 63,4+65,4+3*10 = 158,800 [A]</t>
  </si>
  <si>
    <t>odstranění křovin a stromů do průměru 100 mm
doprava dřevin bez ohledu na vzdálenost
spálení na hromadách nebo štěpkování</t>
  </si>
  <si>
    <t>11130</t>
  </si>
  <si>
    <t>SEJMUTÍ DRNU</t>
  </si>
  <si>
    <t>Včetně naložení, odvozu a uložení na skládku (skládka zvolena zhotovitelem).
ZHOTOVITEL V CENĚ ZOHLEDNÍ SKUTEČNÉ NÁKLADY NA DOPRAVU NA MÍSTO ULOŽENÍ</t>
  </si>
  <si>
    <t>"v tl.0,10mdle PD C.3.1 - 10 :"_x000d_
 vystužení násyp.tělesa : 134*3,1+204*3,4+44*3,2 = 1249,800 [A]_x000d_
 travnaté plochy v intravilánu : 12+4,5+16,4+6,2+60+23,5*1 = 122,600 [B]_x000d_
 kolem propustků : 10*2*6*3 = 360,000 [C]_x000d_
 Celkem: A+B+C = 1732,400 [D]</t>
  </si>
  <si>
    <t xml:space="preserve">včetně vodorovné dopravy  a uložení na skládku</t>
  </si>
  <si>
    <t>11201</t>
  </si>
  <si>
    <t>KÁCENÍ STROMŮ D KMENE DO 0,5M S ODSTRANĚNÍM PAŘEZŮ</t>
  </si>
  <si>
    <t>Vytěžené dřevo je vlastnictví majitele pozemku a bude mu odevzdáno (2m dílce, doprava do 5 km).
Způsob likvidace zbylé dřevní hmoty určí a do ceny položky zohlední zhotovitel, nepřipouští se však spalování v místě stavby.</t>
  </si>
  <si>
    <t xml:space="preserve">"dle PD C.3.1 - 10 a B. :"_x000d_
 stávající stromyprůměr 40cm  :16 = 16,000 [A]</t>
  </si>
  <si>
    <t>Kácení stromů se měří v [ks] poražených stromů (průměr stromů se měří ve výšce 1,3m nad terénem) a zahrnuje zejména:
- poražení stromu a osekání větví
- spálení větví na hromadách nebo štěpkování
- dopravu a uložení kmenů, případné další práce s nimi dle pokynů zadávací dokumentace
Odstranění pařezů se měří v [ks] vytrhaných nebo vykopaných pařezů a zahrnuje zejména:
- vytrhání nebo vykopání pařezů
- veškeré zemní práce spojené s odstraněním pařezů
- dopravu a uložení pařezů, případně další práce s nimi dle pokynů zadávací dokumentace
- zásyp jam po pařezech</t>
  </si>
  <si>
    <t xml:space="preserve">"dle PD C.3.1 - 10 a B. :"_x000d_
 stávající stromyprůměr 50cm  :1 = 1,000 [A]</t>
  </si>
  <si>
    <t>11202</t>
  </si>
  <si>
    <t>KÁCENÍ STROMŮ D KMENE DO 0,9M S ODSTRANĚNÍM PAŘEZŮ</t>
  </si>
  <si>
    <t xml:space="preserve">"dle PD C.3.1 - 10 a B. :"_x000d_
 stávající stromy průměr 70cm  :3 = 3,000 [A]</t>
  </si>
  <si>
    <t>11204</t>
  </si>
  <si>
    <t>KÁCENÍ STROMŮ D KMENE DO 0,3M S ODSTRANĚNÍM PAŘEZŮ</t>
  </si>
  <si>
    <t xml:space="preserve">"dle PD C.3.1 - 10 a B. :"_x000d_
 stávající stromyprůměr 20cm  :10 = 10,000 [A]</t>
  </si>
  <si>
    <t xml:space="preserve">"dle PD C.3.1 - 10 a B. :"_x000d_
 stávající stromyprůměr 30cm  :53 = 53,000 [A]</t>
  </si>
  <si>
    <t>11241</t>
  </si>
  <si>
    <t>ÚPRAVA STROMŮ D DO 0,5M ŘEZEM VĚTVÍ</t>
  </si>
  <si>
    <t>předpokladpodél trasy pro zajištění průjezdního profilu dle PD C.3.1-3 v délce 175+484m, předpoklad: 165 = 165,000 [A]</t>
  </si>
  <si>
    <t>Zahrnuje odřezání větví 1 ks stromu přesahujících do komunikace bez ohledu na způsob a použitou mechanizaci (např. plošina), bez ohledu na počet větví 
zahrnuje všechna opatření související se silničním provozem (např. provizorní dopravní značení)
zahrnuje odvoz a likvidaci vyzískaného materiálu dle pokynů zadávací dokumentace
průměr stromů se měří ve výšce 1,3m nad terénem.</t>
  </si>
  <si>
    <t>113158</t>
  </si>
  <si>
    <t>ODSTRANĚNÍ KRYTU ZPEVNĚNÝCH PLOCH Z BETONU, ODVOZ DO 20KM</t>
  </si>
  <si>
    <t>Včetně naložení, odvozu a uložení na skládku (skládka zvolena zhotovitelem) včetně poplatku za likvidaci.
ZHOTOVITEL V CENĚ ZOHLEDNÍ SKUTEČNÉ NÁKLADY NA DOPRAVU NA MÍSTO ULOŽENÍ</t>
  </si>
  <si>
    <t>vjezdy v intravilánu : (3,1+5,8)*0,5 = 4,450 [A]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</si>
  <si>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</si>
  <si>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113178</t>
  </si>
  <si>
    <t>ODSTRAN KRYTU ZPEVNĚNÝCH PLOCH Z DLAŽEB KOSTEK, ODVOZ DO 20KM</t>
  </si>
  <si>
    <t>Včetně naložení, odvozu a uložení na skládku (skládka zvolena zhotovitelem) zůstává zhotoviteli.
ZHOTOVITEL V CENĚ ZOHLEDNÍ SKUTEČNÉ NÁKLADY NA DOPRAVU NA MÍSTO ULOŽENÍ</t>
  </si>
  <si>
    <t>vjezd v extravilánu : 15,5*0,15 = 2,325 [A]</t>
  </si>
  <si>
    <t>113188</t>
  </si>
  <si>
    <t>ODSTRANĚNÍ KRYTU ZPEVNĚNÝCH PLOCH Z DLAŽDIC, ODVOZ DO 20KM</t>
  </si>
  <si>
    <t>"dle PD C.3.1 :"_x000d_
 vjezdy : (3,1+5,8)*0,15 = 1,335 [A]_x000d_
 chodník : (13,2+1,2+5,1)*0,10 = 1,950 [B]_x000d_
 Celkem: A+B = 3,285 [C]</t>
  </si>
  <si>
    <t>113322</t>
  </si>
  <si>
    <t>ODSTRANĚNÍ PODKLADŮ ZPEVNĚNÝCH PLOCH Z KAMENIVA NESTMEL, ODVOZ DO 2KM</t>
  </si>
  <si>
    <t xml:space="preserve">kamenivo 0/63, 32/63, štěrk  - použití do recyklace
Včetně naložení, odvozu a uložení na mezideponii (volba zhotovitele).
Zhotovitel v ceně zohlední skutečnou vzdálenost odvozu.</t>
  </si>
  <si>
    <t>"dle PD C.3.1-10, D.1.1.4.1 a diagnostiky:"_x000d_
 "sanace krajů vozovky :"_x000d_
 sil.III/3165 : 2*797*1,2*0,100 = 191,280 [A]_x000d_
 sil.III/3169 : 2*2296*1,2*0,10*0,7 = 385,728 [B]_x000d_
 kanalizační přípojky : (6,6+41,5+7,5)*1,0*0,100 = 5,560 [C]_x000d_
 příčné propustky4*4,5*6,15*0,10+4*4,5*6,15*0,10+4,5*9,52*0,10+4,5*7,7*0,10 = 29,889 [D]_x000d_
 Celkové množství 612.460000 = 612,460 [G]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</si>
  <si>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</si>
  <si>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</si>
  <si>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ODSTRANĚNÍ PODKLADŮ ZPEVNĚNÝCH PLOCH Z KAMENIVA NESTMEL, ODVOZ DO 20KM</t>
  </si>
  <si>
    <t>Kamenitá zemina - štěrk.
Včetně naložení, odvozu a uložení na skládku (skládka zvolena zhotovitelem).
ZHOTOVITEL V CENĚ ZOHLEDNÍ SKUTEČNÉ NÁKLADY NA DOPRAVU NA MÍSTO ULOŽENÍ</t>
  </si>
  <si>
    <t>"dle PD C.3.1-10, D.1.1.4.1 :"_x000d_
 "intravilán :"_x000d_
 chodník : (13,2+1,5+7,6+1,2+1,0)*0,15 = 3,675 [A]_x000d_
 vjezdy : (3,1+5,8+8+22,7)*0,24 = 9,504 [B]_x000d_
 "extravilán :"_x000d_
 sjezdy nová kce s asf.kryt : (6*2+6*2,1+6*2+6*2+6*2+21+27,5+3,8*2,4+7,8+16+19,8+18,8+15,2+17+27+14,1+18,6+2*6+12+12+16+12+11,7)*0,46 = 160,181 [C]_x000d_
 kryt zámk.dl. : 15,5*0,22 = 3,410 [D]_x000d_
 kryt vyfr.materiál : 6*2,4*0,40 = 5,760 [E]_x000d_
 "dle PD C.3.1-10, D.1.1.4.1 a diagnostiky:"_x000d_
 "sanace krajů vozovky :"_x000d_
 sil.III/3165 : 2*797*1,2*0,200 = 382,560 [K]_x000d_
 sil.III/3169 : 2*2296*1,2*0,200 = 1102,080 [L]_x000d_
 kanalizační přípojky : (6,6+41,5+7,5)*1,0*0,200 = 11,120 [M]_x000d_
 příčné propustky4*4,5*6,15*0,20+4*4,5*6,15*0,20+4,5*9,52*0,20+4,5*7,7*0,20 = 59,778 [N]_x000d_
 Celkové množství 1738.070000 = 1738,070 [O]</t>
  </si>
  <si>
    <t>113332</t>
  </si>
  <si>
    <t>ODSTRAN PODKL ZPEVNĚNÝCH PLOCH S ASFALT POJIVEM, ODVOZ DO 2KM</t>
  </si>
  <si>
    <t>Podkladní vrstva OKD,PMD, ZAS-T3,T4, zahrnuje veškerou manipulaci, přesuny a uložení suti na meziskládku, zhotovitel v ceně zohlední zpětné využití vybouraného/recyklovaného materiálu do recyklace za studena. 
Rozpojení je součástí položky rozrytí vozovky. 
Včetně naložení, odvozu a uložení na mezideponii (volba zhotovitele).
Zhotovitel v ceně zohlední skutečnou vzdálenost odvozu.</t>
  </si>
  <si>
    <t xml:space="preserve">"dle PD C.3.1-10, D.1.1.4.1 a diagnostiky:"_x000d_
 "sanace krajů vozovky :"_x000d_
 sil.III/3165 : 2*797*1,2*0,06 = 114,768 [A]_x000d_
 sil.III/3169  PMD (výskyt na 30% z celk.délky) + OKD : 2*2296*1,2*0,10*0,3+2*2296*1,2*0,06 = 495,936 [B]_x000d_
 kanalizační přípojky : (6,6+41,5+7,5)*1,0*0,06 = 3,336 [C]_x000d_
 příčné propustky P1-P4 : 4*4,5*6,15*0,06 = 6,642 [D]_x000d_
 příčné propustky P7-P10 : 4*4,5*6,15*0,09 = 9,963 [E]_x000d_
 příčné propustky P5 a P11 : 4,5*9,52*0,09+4,5*7,7*0,09 = 6,974 [F]_x000d_
 Celkové množství 637.620000 = 637,620 [I]</t>
  </si>
  <si>
    <t>113338</t>
  </si>
  <si>
    <t>ODSTRAN PODKL ZPEVNĚNÝCH PLOCH S ASFALT POJIVEM, ODVOZ DO 20KM</t>
  </si>
  <si>
    <t>"sjezdy a vjezdy s asf.povrchem :"_x000d_
 intravilán : 22,7*0,10+7*0,10+2,7*0,10 = 3,240 [A]_x000d_
 extravilán : (21+15,9+26,9+15,5+15+32)*0,15 = 18,945 [B]_x000d_
 Celkem: A+B = 22,185 [C]</t>
  </si>
  <si>
    <t>113524</t>
  </si>
  <si>
    <t>ODSTRANĚNÍ CHODNÍKOVÝCH A SILNIČNÍCH OBRUBNÍKŮ BETONOVÝCH, ODVOZ DO 5KM</t>
  </si>
  <si>
    <t>M</t>
  </si>
  <si>
    <t>"dle PD C.3.1 :"_x000d_
 7+10+9,3 = 26,300 [A]</t>
  </si>
  <si>
    <t>11360</t>
  </si>
  <si>
    <t>ROZRYTÍ VOZOVKY</t>
  </si>
  <si>
    <t>Rozfrézování a reprofilace na hloubku 160mm před provedením recyklace za studena
provedení ve dvou etapách - nejdřívě rozfrézování krajů vozovky a potom zbývající střední části</t>
  </si>
  <si>
    <t>dle příloh PD a diagnostiky + odvrty : (12800+4640,5)*1,07 = 18661,335 [A]</t>
  </si>
  <si>
    <t>Položka zahrnuje:
- potřebné mechanizmy a odklizení přebytečného materiálu
Položka nezahrnuje:
- x</t>
  </si>
  <si>
    <t>11372</t>
  </si>
  <si>
    <t>FRÉZOVÁNÍ ZPEVNĚNÝCH PLOCH ASFALTOVÝCH</t>
  </si>
  <si>
    <t>Vyfrézovaný materiál ZAS-T1,2. 
Včetně naložení, odvozu a uložení na skládku zhotovitele. Zhotovitel v ceně zohlední možnost zpětného využití vyfrézovaného materiálu na stavbě.</t>
  </si>
  <si>
    <t>"celoplošný kryt dle diagnostiky : "_x000d_
 sil.III/31654641*1,04*0,080 = 386,131 [A]_x000d_
 "asfaltové rozjezdy intravilán + extravilán :"_x000d_
 (35,4+26,8)*0,04+(35,4+26,8)*0,06+(29+26,6)*0,04+(29+26,6)*0,06 = 11,780 [B]_x000d_
 Celkem: A+B = 397,911 [C]</t>
  </si>
  <si>
    <t>113722</t>
  </si>
  <si>
    <t>FRÉZOVÁNÍ ZPEVNĚNÝCH PLOCH ASFALTOVÝCH, ODVOZ DO 2KM</t>
  </si>
  <si>
    <t>Vyfrézovaný materiál ZAS-T3 bude použit na stavbě do AZ a recyklace.
Včetně naložení, odvozu a uložení na meziskládku zhotovitele. 
Zhotovitel v ceně zohlední možnost zpětného využití vyfrézovaného materiálu na stavbě.
ZHOTOVITEL V CENĚ ZOHLEDNÍ SKUTEČNÉ NÁKLADY NA DOPRAVU NA MÍSTO ULOŽENÍ</t>
  </si>
  <si>
    <t>"celoplošný kryt dle diagnostiky : "_x000d_
 III/3165 - do AZ4641*1,04*0,02 = 96,533 [A]_x000d_
 III/3169 - do AZ12800*1,04*0,10 = 1331,200 [B]_x000d_
 př.propustky - do AZ((4*4,5*5)+(4,5*8,2)+(4,5*6,6))*0,06 = 9,396 [C]_x000d_
 Celkové množství 1437.130000 = 1437,130 [E]</t>
  </si>
  <si>
    <t>113767</t>
  </si>
  <si>
    <t>FRÉZOVÁNÍ DRÁŽKY PRŮŘEZU DO 1000MM2 V ASFALTOVÉ VOZOVCE</t>
  </si>
  <si>
    <t>20/50</t>
  </si>
  <si>
    <t xml:space="preserve">"napojení na stáv.vozovku  hlavní trasa zú a kú, intravilán + extravilán -  rozjezdy a sjezdy : "_x000d_
 (24,8+20)+(16,2+11,3+35,5+5,2+6+6+6+6)+(12,8+16,8+3,8+6,8+10,4+7+6+6+6+15+9+6+6+6+10+6+12+16+13+6+11,8+4,7) = 334,100 [A]</t>
  </si>
  <si>
    <t>Položka zahrnuje veškerou manipulaci s vybouranou sutí a s vybouranými hmotami vč. uložení na skládku.</t>
  </si>
  <si>
    <t>11512</t>
  </si>
  <si>
    <t>ČERPÁNÍ VODY DO 1000 L/MIN</t>
  </si>
  <si>
    <t>HOD</t>
  </si>
  <si>
    <t>čerpání vody ze stavební jámy po dobu práce</t>
  </si>
  <si>
    <t>předpoklad u P2, P5, P11 : 3*12*8 = 288,000 [N]_x000d_
 drobný přítok vody drenáže a pod. : 4*10*8 = 320,000 [O]_x000d_
 Celkem: N+O = 608,000 [P]</t>
  </si>
  <si>
    <t>Položka čerpání vody na povrchu zahrnuje i potrubí, pohotovost záložní čerpací soupravy a zřízení čerpací jímky. Součástí položky je také následná demontáž a likvidace těchto zařízení</t>
  </si>
  <si>
    <t>11525</t>
  </si>
  <si>
    <t>PŘEVEDENÍ VODY POTRUBÍM DN 600 NEBO ŽLABY R.O. DO 2,0M</t>
  </si>
  <si>
    <t>provizorní potrubí pro převedení vodoteče - 1x DN600 vč. zemních hrázek z vhodného materiálu
- položka zahrnuje zřízení a odstranění včetně odvozu a uložení na skládku</t>
  </si>
  <si>
    <t>předpoklad u P2, P5, P11 : 10+12+14 = 36,000 [A]</t>
  </si>
  <si>
    <t>Položka převedení vody na povrchu zahrnuje zřízení, udržování a odstranění příslušného zařízení. Převedení vody se uvádí buď průměrem potrubí (DN) nebo délkou rozvinutého obvodu žlabu (r.o.).</t>
  </si>
  <si>
    <t>122738</t>
  </si>
  <si>
    <t>ODKOPÁVKY A PROKOPÁVKY OBECNÉ TŘ. I, ODVOZ DO 20KM</t>
  </si>
  <si>
    <t>"dle PD C.3.1-10, D.1.1.4.1-2 :"_x000d_
 "sanace podloží sjezdů a vjezdů v tl.0,30m :"_x000d_
 "intravilán :"_x000d_
 chodník : (13,2+1,5+7,6+1,2+1,0)*0,30 = 7,350 [A]_x000d_
 vjezdy : (3,1+5,8+8+22,7)*0,30 = 11,880 [B]_x000d_
 "extravilán :"_x000d_
 sjezdy nová kce s asf.kryt : (6*2+6*2,1+6*2+6*2+6*2+21+27,5+3,8*2,4+7,8+16+19,8+18,8+15,2+17+27+14,1+18,6+2*6+12+12+16+12+11,7)*0,30 = 104,466 [C]_x000d_
 kryt zámk.dl. : 15,5*0,30 = 4,650 [D]_x000d_
 kryt vyfr.materiál : 6*2,4*0,30 = 4,320 [E]_x000d_
 "vyztužení násypového tělesa :"_x000d_
 km 0,150 - 0,284 : 134*1,0 = 134,000 [F]_x000d_
 km 0,420 - 0,624 : 204*1,0 = 204,000 [G]_x000d_
 km 0,875 - 0,919 : 44*1,9 = 83,600 [H]_x000d_
 sanace základové spáry násyp.tělesa : (134+204+44)*2,0*0,30 = 229,200 [I]_x000d_
 drobný přítok vody drenáže a pod. : 4*3 = 12,000 [O]_x000d_
 Celkové množství 795.470000 = 795,470 [P]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</si>
  <si>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</si>
  <si>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zemina - hrubý hlinitý písek se štěrkem a kameny, jíly, náplavy 
Včetně naložení, odvozu a uložení na skládku (skládka zvolena zhotovitelem).
ZHOTOVITEL V CENĚ ZOHLEDNÍ SKUTEČNÉ NÁKLADY NA DOPRAVU NA MÍSTO ULOŽENÍ</t>
  </si>
  <si>
    <t>"dle PD C.3.1-10, D.1.1.4.1 a diagnostiky:"_x000d_
 "sanace AZ vozovky :"_x000d_
 sil.III/3165 : 2*797*1,8*0,50 = 1434,600 [G]_x000d_
 sil.III/3169 : 2*2296*1,8*0,50 = 4132,800 [H]_x000d_
 Celkové množství 5567.400000 = 5567,400 [C]</t>
  </si>
  <si>
    <t>12924</t>
  </si>
  <si>
    <t>REPROFILACE KRAJNIC OD NÁNOSU TL. DO 200MM</t>
  </si>
  <si>
    <t>do 150mm
Včetně naložení, odvozu a uložení na skládku (skládka zvolena zhotovitelem).
Zhotovitel v ceně zohlední skutečnou vzdálenost odvozu.</t>
  </si>
  <si>
    <t>"v tl.0,15mdle PD C.3.1-10 :"_x000d_
 podél sil.III/3165, 3169 : (3047+3018)*0,5 = 3032,500 [A]</t>
  </si>
  <si>
    <t xml:space="preserve"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</si>
  <si>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12932</t>
  </si>
  <si>
    <t>REPROFILACE PŘÍKOPŮ OD NÁNOSU DO 0,5M3/M</t>
  </si>
  <si>
    <t>vč. drnu 
Včetně naložení, odvozu a uložení na skládku (skládka zvolena zhotovitelem).
Zhotovitel v ceně zohlední skutečnou vzdálenost odvozu.</t>
  </si>
  <si>
    <t>"dle PD C.3.1-10 :"_x000d_
 podél sil.III/3165 : 10+50+36+175+484 = 755,000 [A]_x000d_
 podél sil.III/3169 : 1975+2150 = 4125,000 [B]_x000d_
 Celkem: A+B = 4880,000 [C]</t>
  </si>
  <si>
    <t>12960</t>
  </si>
  <si>
    <t>REPROFILACE VODOTEČÍ A MELIORAČ KANÁLŮ OD NÁNOSŮ</t>
  </si>
  <si>
    <t>Včetně naložení, odvozu a uložení na skládku (skládka zvolena zhotovitelem).
Zhotovitel v ceně zohlední skutečnou vzdálenost odvozu.</t>
  </si>
  <si>
    <t>dle potřeby u příčných propustků v toku : 4*5*2*0,8 = 32,000 [A]</t>
  </si>
  <si>
    <t>129945</t>
  </si>
  <si>
    <t>ZPRŮTOČNĚNÍ POTRUBÍ DN DO 300MM</t>
  </si>
  <si>
    <t>potrubí na vtoku do zatrubnění v poli u př.propustků P7, P9, P10 : 3*2 = 6,000 [A]</t>
  </si>
  <si>
    <t>129946</t>
  </si>
  <si>
    <t>ZPRŮTOČNĚNÍ POTRUBÍ DN DO 400MM</t>
  </si>
  <si>
    <t>potrubí na vtoku do zatrubnění v poli u př.propustků P6 : 2 = 2,000 [A]</t>
  </si>
  <si>
    <t>12996</t>
  </si>
  <si>
    <t>ZPRŮTOČNĚNÍ POTRUBÍ DN DO 800MM</t>
  </si>
  <si>
    <t>vtokové potrubí v km 0,573 : 2 = 2,000 [A]</t>
  </si>
  <si>
    <t>132738</t>
  </si>
  <si>
    <t>HLOUBENÍ RÝH ŠÍŘ DO 2M PAŽ I NEPAŽ TŘ. I, ODVOZ DO 20KM</t>
  </si>
  <si>
    <t>vč.pažení
Včetně naložení, odvozu a uložení na skládku (skládka zvolena zhotovitelem).
ZHOTOVITEL V CENĚ ZOHLEDNÍ SKUTEČNÉ NÁKLADY NA DOPRAVU NA MÍSTO ULOŽENÍ</t>
  </si>
  <si>
    <t>"dle PD C.3.1-10, D.1.1.6.1-4 :"_x000d_
 "podélné zatrubnění dlažby + prahy :"_x000d_
 2*2*1,0*10+(2*2*0,7*0,3+2*0,8*0,5*0,3)*10 = 50,800 [A]_x000d_
 "příčné propustky - rýha + základy:"_x000d_
 P1, P2, P3, P4, P7, P8, P9, P10 : (8,8+7,9+13,5+9,6+8,4+8,5+9,9+8,6)*2,05 = 154,160 [B]_x000d_
 (7,1*0,9+2*6,6*0,9+7,1*0,9+7,1*0,9+7,1*0,9) = 37,440 [L]_x000d_
 P5, P11 : 7,77*10,8+10,5*4,0 = 125,916 [C]_x000d_
 (2,9*11,1+2,4*9,1+7,1*0,9) = 60,420 [M]_x000d_
 "příčné propustky - prahy a dlažby :"_x000d_
 "P2, P3, P4, P6, P7, P8, P9, P10 :"_x000d_
 prahy : (4*0,3*0,7+3,5*0,3*0,7)+(2*3*0,3*0,7)+(2*2,5*0,3*0,7+4*0,3*0,7+2,9*0,3*0,5)*(4*0,3*0,7*2+4,5*0,3*0,5)+(3*2*0,3*0,7)+(2*3*0,3*0,7+3,5*0,3*0,5+2*3,2*0,3*0,7)+(2*3,2*0,3+0,7+3*0,3*0,5+2*3,0*0,3*0,7)+(2*1,5*0,3*0,7+2*5,5*0,3*0,7)+(6*2*0,3*0,7+2*4*0,3*0,7) = 24,169 [G]_x000d_
 dlažba : (8+10+5+5,5+5,5+6+7+7+3+11+3+7)*0,3+2*7*0,5*2,5*0,3 = 28,650 [H]_x000d_
 "P1, P5, P11 :"_x000d_
 prahy : 1,6+1,0+1,7 = 4,300 [I]_x000d_
 dlažby : (26+10+15)*0,30 = 15,300 [J]_x000d_
 dlažba v km 0,350 : 2*0,3 = 0,600 [E]_x000d_
 obnova zpevnění kolem šachet v km 1,970 : 2*4*0,3 = 2,400 [F]_x000d_
 kanalizační přípojky : (6,6+41,5+7,5)*1,0*1,5 = 83,400 [D]_x000d_
 Celkové množství 587.560000 = 587,560 [S]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</si>
  <si>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</si>
  <si>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133738</t>
  </si>
  <si>
    <t>HLOUBENÍ ŠACHET ZAPAŽ I NEPAŽ TŘ. I, ODVOZ DO 20KM</t>
  </si>
  <si>
    <t>vč. pažení
Včetně naložení, odvozu a uložení na skládku (skládka zvolena zhotovitelem).
ZHOTOVITEL V CENĚ ZOHLEDNÍ SKUTEČNÉ NÁKLADY NA DOPRAVU NA MÍSTO ULOŽENÍ</t>
  </si>
  <si>
    <t xml:space="preserve">ul.vpust : 1*1,5*1,5*1,5 = 3,375 [A]_x000d_
 šachtaHV  př.propustku : 3*2*2*2,5 = 30,000 [B]_x000d_
 šachta DN1000 : 3*3*3,15 = 28,350 [C]_x000d_
 šachta vtokové jímky : 3*3,9*2,5*2,5 = 73,125 [D]_x000d_
 Celkem: A+B+C+D = 134,850 [E]</t>
  </si>
  <si>
    <t>17110</t>
  </si>
  <si>
    <t>ULOŽENÍ SYPANINY DO NÁSYPŮ SE ZHUTNĚNÍM</t>
  </si>
  <si>
    <t>vč.získání vhodné zeminy ze stavby</t>
  </si>
  <si>
    <t>dle PD C.3.1 v intravilánu zasypání příkopu : (4,5+16,4+6,2)*0,8 = 21,680 [A]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</si>
  <si>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</si>
  <si>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171103</t>
  </si>
  <si>
    <t>ULOŽENÍ SYPANINY DO NÁSYPŮ SE ZHUTNĚNÍM DO 100% PS</t>
  </si>
  <si>
    <t>vč.dodání vhodné zeminy ze stavby do násypů</t>
  </si>
  <si>
    <t>dle potřeby kolem propustků - zatrubnění sjezdů - terénní úpravy :10*5+10*3 = 80,000 [A]</t>
  </si>
  <si>
    <t>17180</t>
  </si>
  <si>
    <t>ULOŽENÍ SYPANINY DO NÁSYPŮ Z NAKUPOVANÝCH MATERIÁLŮ</t>
  </si>
  <si>
    <t>ŠD 0/63, ID=0,85, úhel vnitřního tření min.28, viz. Statický výpočet a příloha PD D.1.1.4.2</t>
  </si>
  <si>
    <t>"dle PD D.1.1.4.2 :"_x000d_
 "vyztužení násypového tělesa km 0,150-0,284, 0,420-0,624, 0,875-0,919:"_x000d_
 134*1,5+204*1,6+44*2,8 = 650,600 [A]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</si>
  <si>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</si>
  <si>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</si>
  <si>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</si>
  <si>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vhodná nenamrzavá zemina do zemní krajnice dle ČSN</t>
  </si>
  <si>
    <t>"dle PD C.3.1-10, D.1.1.4.1 :"_x000d_
 "zemní krajnice š.0,5m :"_x000d_
 podél sil.III/3165 : (22,4+31,5+17,2+14,5+63,2+51+174,5+753)*0,06 = 67,638 [A]_x000d_
 podél sil.III/3169 : (34+66+1975+15,5+2150)*0,06 = 254,430 [B]_x000d_
 š.1,5m v místě rozšíření krajnice : 456*0,3+152*0,3 = 182,400 [C]_x000d_
 Celkem: A+B+C = 504,468 [D]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</si>
  <si>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</si>
  <si>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</si>
  <si>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</si>
  <si>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ŠD 0/32</t>
  </si>
  <si>
    <t xml:space="preserve">"podél.propustky - zatrubnění sjezdů  :"_x000d_
 (9+8+8+8+17+14+8+10+8+12)*1,4*0,4 = 57,120 [A]_x000d_
 "příčné propustky:"_x000d_
 P1, P2, P3, P4, P7, P8, P9, P10 : (8,8+7,9+13,5+9,6+8,4+8,5+9,9+8,6)*1,9 = 142,880 [B]_x000d_
 P5, P11 : 7,77*10,5+10,5*4,2 = 125,685 [C]_x000d_
 "základy :"_x000d_
 P1, P2, P3, P4, P7, P8, P9, P10 : (7,1*0,3+2*6,6*0,3+7,1*0,3+7,1*0,3+7,1*0,3) = 12,480 [L]_x000d_
 P5, P11 : (1,3*11,1+1,3*9,1+7,1*0,3) = 28,390 [M]_x000d_
 ul.vpust : 1*3,0 = 3,000 [E]_x000d_
 šachtaHV  př.propustku : 3*5 = 15,000 [F]_x000d_
 šachta DN1000 : 1*6 = 6,000 [G]_x000d_
 šachta vtokové jímky : 3*5 = 15,000 [D]_x000d_
 kanalizační přípojky : (6,6+41,5+7,5)*1,0*0,5 = 27,800 [H]_x000d_
 "převedení vody v rýze : "_x000d_
 předpoklad u P2, P5, P11 : (10*1,3+12*2,7+14*1,7)*1,0 = 69,200 [N]_x000d_
 Celkem: A+B+C+L+M+E+F+G+D+H+N = 502,555 [O]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</si>
  <si>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</si>
  <si>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</si>
  <si>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</si>
  <si>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štěrkopískový obsyp potrubí (zrno max.20mm) - zhutnit na min.97%PS</t>
  </si>
  <si>
    <t>kanalizační přípojky : (6,6+41,5+7,5)*1,0*0,7 = 38,920 [A]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</si>
  <si>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</si>
  <si>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18110</t>
  </si>
  <si>
    <t>ÚPRAVA PLÁNĚ SE ZHUTNĚNÍM V HORNINĚ TŘ. I</t>
  </si>
  <si>
    <t>"dle PD C.3.1-10, D.1.1.4.1 a diagnostiky:"_x000d_
 kanalizační přípojky : (6,6+41,5+7,5)*1,0 = 55,600 [C]_x000d_
 příčné propustky P1-P4 : (8,8+7,9+13,5+9,6)*5 = 199,000 [D]_x000d_
 příčné propustky P7-P10 :(8,4+8,5+9,9+8,6)*5 = 177,000 [E]_x000d_
 příčné propustky P5 a P11 : 7,77*8,2+10,5*6,6 = 133,014 [F]_x000d_
 "sanace AZ vozovky :"_x000d_
 sil.III/3165 : 2*797*1,8 = 2869,200 [G]_x000d_
 sil.III/3169 : 2*2296*1,8 = 8265,600 [H]_x000d_
 ul.vpust : 1*1,5*1,5 = 2,250 [I]_x000d_
 "dle PD C.3.1-10, D.1.1.4.1 :"_x000d_
 "intravilán :"_x000d_
 chodník : (13,2+1,5+7,6+1,2+1,0) = 24,500 [J]_x000d_
 vjezdy : (3,1+5,8+8+22,7) = 39,600 [K]_x000d_
 "extravilán :"_x000d_
 sjezdy nová kce s asf.kryt : (6*2+6*2,1+6*2+6*2+6*2+21+27,5+3,8*2,4+7,8+16+19,8+18,8+15,2+17+27+14,1+18,6+2*6+12+12+16+12+11,7)*1,1 = 383,042 [L]_x000d_
 kryt zámk.dl. : 15,5 = 15,500 [M]_x000d_
 kryt vyfr.materiál : 6*2,4 = 14,400 [N]_x000d_
 základová spára násyp.tělesa : (134+204+44)*2,0 = 764,000 [O]_x000d_
 Celkové množství 12942.700000 = 12942,700 [S]</t>
  </si>
  <si>
    <t>položka zahrnuje úpravu pláně včetně vyrovnání výškových rozdílů. Míru zhutnění určuje projekt.</t>
  </si>
  <si>
    <t>18221</t>
  </si>
  <si>
    <t>ROZPROSTŘENÍ ORNICE VE SVAHU V TL DO 0,10M</t>
  </si>
  <si>
    <t>vč. dovozu a získání vhodné zeminy ze zemníku</t>
  </si>
  <si>
    <t>"v místě příkopu + kolem propustků+ dle potřeby : "_x000d_
 "dle PD C.3.1-10 a D.1.1.4.1 :"_x000d_
 "příkopy + svahy a kolem př. propustků:"_x000d_
 podél sil.III/3165 : (22,4+31,5+17,2+14,5+63,2+51+174,5+753)*3 = 3381,900 [A]_x000d_
 podél sil.III/3169 : (34+66+1975+15,5+2150)*3,0 = 12721,500 [B]_x000d_
 Celkem: A+B = 16103,400 [C]</t>
  </si>
  <si>
    <t>položka zahrnuje:
nutné přemístění ornice z dočasných skládek vzdálených do 50m
rozprostření ornice v předepsané tloušťce ve svahu přes 1:5</t>
  </si>
  <si>
    <t>18232</t>
  </si>
  <si>
    <t>ROZPROSTŘENÍ ORNICE V ROVINĚ V TL DO 0,15M</t>
  </si>
  <si>
    <t>dle PD C.3.1 v intravilánu podél nemovitostí : (12+4,5+16,4+6,2+60+23,5*1,0) = 122,600 [A]</t>
  </si>
  <si>
    <t>položka zahrnuje:
nutné přemístění ornice z dočasných skládek vzdálených do 50m
rozprostření ornice v předepsané tloušťce v rovině a ve svahu do 1:5</t>
  </si>
  <si>
    <t>18242</t>
  </si>
  <si>
    <t>ZALOŽENÍ TRÁVNÍKU HYDROOSEVEM NA ORNICI</t>
  </si>
  <si>
    <t>dle pol.č.18221a pol.č.18232 : 16103,4+122,6 = 16226,000 [A]</t>
  </si>
  <si>
    <t>Zahrnuje dodání předepsané travní směsi, hydroosev na ornici, zalévání, první pokosení, to vše bez ohledu na sklon terénu</t>
  </si>
  <si>
    <t>18481</t>
  </si>
  <si>
    <t>OCHRANA STROMŮ BEDNĚNÍM</t>
  </si>
  <si>
    <t>vč.zřízení a odstranění bednění</t>
  </si>
  <si>
    <t>ochrana stávajících stromů při výstavbě : 4*1,2*2+6*4*1*2 = 57,600 [A]</t>
  </si>
  <si>
    <t>položka zahrnuje veškerý materiál, výrobky a polotovary, včetně mimostaveništní a vnitrostaveništní dopravy (rovněž přesuny), včetně naložení a složení, případně s uložením</t>
  </si>
  <si>
    <t>184B14</t>
  </si>
  <si>
    <t>VYSAZOVÁNÍ STROMŮ LISTNATÝCH S BALEM OBVOD KMENE DO 14CM, PODCHOZÍ VÝŠ MIN 2,2M</t>
  </si>
  <si>
    <t>listnaté stromy - min. obvod stromu 10cm, vč. jednoho kůlu ke stromu a chráničky proti okusu zvěře vč.následné pětileté péče zahrnující : výchovný řez stromů, průběžná kontrola kotvení a úvazků, odplevelení výsadeb, zalití rostlin, výměna uschlých stromů vč. likvidace biohmoty
druhy a rozsah stromů viz.popis ve výkazu výměr</t>
  </si>
  <si>
    <t>"náhradní výsadba dle rozhodnutí k.ú.Vyhnánov + k.ú. Záměl : "_x000d_
 ořešák 5+40 = 45,000 [B]_x000d_
 třešeň (různé odrůdy) 12+30 = 42,000 [C]_x000d_
 višeň (různé odrudy) 6 = 6,000 [D]_x000d_
 jeřáb moravský sladkoplodý 3 = 3,000 [E]_x000d_
 jeřáb černý - arónie 3 = 3,000 [F]_x000d_
 jabloň (různé odrudy - ranné až pozdní) 20+20 = 40,000 [G]_x000d_
 hrušeň (různé odrudy) 8+20 = 28,000 [H]_x000d_
 kaštanovník setý/jedlý 4 = 4,000 [I]_x000d_
 švestka (klasická odrůda) 6+50 = 56,000 [J]_x000d_
 švestka, ringle bluma 13 = 13,000 [K]_x000d_
 Celkové množství 240.000000 = 240,000 [L]</t>
  </si>
  <si>
    <t xml:space="preserve"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
Obvod kmene se měří ve výšce 1,00m nad zemí.
položka zahrnuje veškerý materiál, výrobky a polotovary, včetně mimostaveništní a vnitrostaveništní dopravy (rovněž přesuny), včetně naložení a složení, případně s uložením</t>
  </si>
  <si>
    <t>18600</t>
  </si>
  <si>
    <t>ZALÉVÁNÍ VODOU</t>
  </si>
  <si>
    <t>stromy : 240*2*0,30 = 144,000 [A]</t>
  </si>
  <si>
    <t>2</t>
  </si>
  <si>
    <t>Základy</t>
  </si>
  <si>
    <t>21001</t>
  </si>
  <si>
    <t>VYZTUŽENÍ SVAHU OCELOVÝMI PANELY</t>
  </si>
  <si>
    <t>Konstrukční systém pro výstavbu opěrných konstrukcí zemních těles s vegetačním lícem vč.ocelových lícních košů, záklopu, panelů, pomocného materiálu, výstužné a separační geomříže, kokosové rohože s travním semenem atd. popis viz. Statický výpočet a příloha PD D.1.1.4.2</t>
  </si>
  <si>
    <t>"dle PD C.3.1-10 a D.1.1.4.2:"_x000d_
 km 0,150-0,284 : 134*1,1 = 147,400 [A]_x000d_
 km 0,420-0,624 : 204*1,1 = 224,400 [B]_x000d_
 km 0,875-0,919 : 44*1,1 = 48,400 [C]_x000d_
 Celkem: A+B+C = 420,200 [D]</t>
  </si>
  <si>
    <t>21101</t>
  </si>
  <si>
    <t>STABILIZAČNÍ GEOMŘÍŽ</t>
  </si>
  <si>
    <t xml:space="preserve">stabilizační geomříž - sečnová tuhost při 0,5% deformaci 325 kN/m  viz. Statický výpočet a příloha PD D.1.1.4.2</t>
  </si>
  <si>
    <t>"dle PD D.1.1.4.2 :"_x000d_
 "vyztužení násypového tělesa km 0,150-0,284, 0,420-0,624, 0,875-0,919:"_x000d_
 (134+204+44)*4,6 = 1757,200 [A]</t>
  </si>
  <si>
    <t>položka zahrnuje dodávku předepsané stabilizační geomříže, mimostaveništní a vnitrostaveništní dopravu a její uložení včetně potřebných přesahů (nezapočítávají se do výměry)</t>
  </si>
  <si>
    <t>21452</t>
  </si>
  <si>
    <t>SANAČNÍ VRSTVY Z KAMENIVA DRCENÉHO</t>
  </si>
  <si>
    <t>nakupovaný materiál ŠD fr.0/63</t>
  </si>
  <si>
    <t>"dle PD D.1.1.4.2 :"_x000d_
 "vyztužení násypového tělesa km 0,150-0,284, 0,420-0,624, 0,875-0,919:"_x000d_
 (134+204+44)*2*0,15 = 114,600 [A]</t>
  </si>
  <si>
    <t>položka zahrnuje dodávku předepsaného kameniva, mimostaveništní a vnitrostaveništní dopravu a jeho uložení
není-li v zadávací dokumentaci uvedeno jinak, jedná se o nakupovaný materiál</t>
  </si>
  <si>
    <t>nakupovaný materiál - kamenivo fr.32/63</t>
  </si>
  <si>
    <t>R1</t>
  </si>
  <si>
    <t>z nakupovaného materiálu ŠDb 0/63 do sanace AZ 
vč. promísení s R-materiálem z pol. 21452.R2</t>
  </si>
  <si>
    <t>"sanace AZ vozovky - nakupovaný materiál :"_x000d_
 sil.III/3165 : 2*797*1,8*0,5-4641*1,04*0,02 = 1338,067 [G]_x000d_
 sil.III/3169 : 2*2296*1,8*0,5-12800*1,04*0,10 = 2801,600 [H]_x000d_
 Celkové množství 4139.670000 = 4139,670 [B]</t>
  </si>
  <si>
    <t>R2</t>
  </si>
  <si>
    <t>z R-materiálu (znovuzískaného vyfr.mat. ZAS-T3 dle vyhlášky 283/2023 sb.) do sanace AZ 
vč. rozřídění, případného předrcení R-materiálu a promísení s nakupovaným materiálem z pol. 21452.R1
včetně naložení z meziskládky, odvozu a uložení na stavbě</t>
  </si>
  <si>
    <t>"sanace AZ vozovky - materiál ZAS-T3 dle odvrtů :"_x000d_
 sil.III/3165 : 4641*1,04*0,02 = 96,533 [G]_x000d_
 sil.III/3169 : 12800*1,04*0,10 = 1331,200 [H]_x000d_
 příčné propustky : ((4*4,5*5)+(4,5*8,2)+(4,5*6,6))*0,06 = 9,396 [A]_x000d_
 Celkové množství 1437.130000 = 1437,130 [C]</t>
  </si>
  <si>
    <t>21461</t>
  </si>
  <si>
    <t>SEPARAČNÍ GEOTEXTILIE</t>
  </si>
  <si>
    <t xml:space="preserve">separační netkaná geotextilie typu S1 GTX-NW, S dle TP97  vč.přesahů 
- položka bude čerpána dle skutečnosti na základě průkazních zkoušek a se souhlasem TDS</t>
  </si>
  <si>
    <t>"sanace AZ vozovky :"_x000d_
 sil.III/3165 : 2*797*2,5 = 3985,000 [G]_x000d_
 sil.III/3169 : 2*2296*2,5 = 11480,000 [H]_x000d_
 Celkem: G+H = 15465,000 [I]</t>
  </si>
  <si>
    <t>Položka zahrnuje:
- dodávku předepsané geotextilie
- úpravu, očištění a ochranu podkladu
- přichycení k podkladu, případně zatížení
- úpravy spojů a zajištění okrajů
- úpravy pro odvodnění
- nutné přesahy (nezapočítávají se do výměry)
- mimostaveništní a vnitrostaveništní dopravu
Položka nezahrnuje:
- x</t>
  </si>
  <si>
    <t>272325</t>
  </si>
  <si>
    <t>ZÁKLADY ZE ŽELEZOBETONU DO C30/37</t>
  </si>
  <si>
    <t>C30/37 - XF2</t>
  </si>
  <si>
    <t>"dle PD C.3.1-10, D.1.1.6.1-4, D.1.1.4.3 :"_x000d_
 "příčné propustky :"_x000d_
 P2, P7, P8, P10 : (0,8*0,5*4,3*2+0,8*0,5*4,8+0,8*0,5*4,8+0,8*0,5*4,8) = 9,200 [A]_x000d_
 P1, P5, P11 : 3,3+21,5+2,9 = 27,700 [B]_x000d_
 Celkem: A+B = 36,900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</si>
  <si>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</si>
  <si>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272365</t>
  </si>
  <si>
    <t>VÝZTUŽ ZÁKLADŮ Z OCELI 10505, B500B</t>
  </si>
  <si>
    <t xml:space="preserve">B 500B  100 kg / m3</t>
  </si>
  <si>
    <t>dle pol.č.272325 : 36,9*0,10 = 3,690 [A]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</si>
  <si>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</si>
  <si>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>3</t>
  </si>
  <si>
    <t>Svislé konstrukce</t>
  </si>
  <si>
    <t>311365</t>
  </si>
  <si>
    <t>VÝZTUŽ ZDÍ A STĚN PODP A VOL Z OCELI 10505, B500B</t>
  </si>
  <si>
    <t xml:space="preserve">B 500B   150 kg/m3</t>
  </si>
  <si>
    <t>dle pol.č.327325 : 37,82*0,15 = 5,673 [A]</t>
  </si>
  <si>
    <t>317326</t>
  </si>
  <si>
    <t>ŘÍMSY ZE ŽELEZOBETONU DO C40/50</t>
  </si>
  <si>
    <t>C35/45 - XF4, XD3</t>
  </si>
  <si>
    <t>"dle PD C.3.1-10, D.1.1.6.1-4, D.1.1.4.3 :"_x000d_
 "příčné propustky :"_x000d_
 P2, P7, P8, P10 : (2*0,12*4,0+0,12*4,5+0,12*4,5+0,12*4,5) = 2,580 [A]_x000d_
 P1, P5, P11 : 1,0+6,0+0,6 = 7,600 [B]_x000d_
 "vtokové jímky P3, P4, P9 : "_x000d_
 (0,12*3,0+0,12*2,5+0,12*3,0) = 1,020 [C]_x000d_
 náběhy u římsčel a vtok.jímek mimo svodidla : (2+2+2+2+2+2+2)*0,5*0,12 = 0,840 [D]_x000d_
 Celkem: A+B+C+D = 12,040 [E]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</si>
  <si>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</si>
  <si>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</si>
  <si>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</si>
  <si>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 xml:space="preserve">B 500B,  předpoklad 200 kg/m3, vč. kotev 100 kN , TP 203</t>
  </si>
  <si>
    <t>dle pol.č.317126 : 12,04*0,20 = 2,408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</si>
  <si>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</si>
  <si>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327325</t>
  </si>
  <si>
    <t>ZDI OPĚRNÉ, ZÁRUBNÍ, NÁBŘEŽNÍ ZE ŽELEZOVÉHO BETONU DO C30/37</t>
  </si>
  <si>
    <t>XF2, XD1, čela propustku</t>
  </si>
  <si>
    <t>"dle PD C.3.1-10, D.1.1.6.1-4, D.1.1.4.3 :"_x000d_
 "příčné propustky :"_x000d_
 P2, P7, P8, P10 : (2*1,3*0,35*4,0+1,3*0,35*4,5+1,3*0,35*4,5+1,3*0,35*4,5) = 9,783 [A]_x000d_
 P1, P5, P11 : 2,5+23,5+2,1 = 28,100 [B]_x000d_
 Celkem: A+B = 37,883 [C]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</si>
  <si>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</si>
  <si>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</t>
  </si>
  <si>
    <t>Vodorovné konstrukce</t>
  </si>
  <si>
    <t>451311</t>
  </si>
  <si>
    <t>PODKL A VÝPLŇ VRSTVY Z PROST BET DO C8/10</t>
  </si>
  <si>
    <t>C8/10 nXF3</t>
  </si>
  <si>
    <t xml:space="preserve">ul.vpust : 1*1,5*1,5*0,1 = 0,225 [A]_x000d_
 šachtaHV  př.propustku : 3*2*2,5*0,1 = 1,500 [B]_x000d_
 šachta DN1000 : 3*3*0,1 = 0,900 [C]_x000d_
 šachta vtokové jímky : 3*3,9*2,5*0,1 = 2,925 [D]_x000d_
 "podél.propustky - zatrubnění sjezdů  :"_x000d_
 (9+8+8+8+17+14+8+10+8+12-2*10*0,5)*1,4*0,1 = 12,880 [E]_x000d_
 Celkem: A+B+C+D+E = 18,430 [F]</t>
  </si>
  <si>
    <t>451312</t>
  </si>
  <si>
    <t>PODKLADNÍ A VÝPLŇOVÉ VRSTVY Z PROSTÉHO BETONU C12/15</t>
  </si>
  <si>
    <t>C12/15-X0</t>
  </si>
  <si>
    <t>"dle PD C.3.1-10, D.1.1.6.1-4, D.1.1.4.3 :"_x000d_
 "příčné propustky- podkladní beton pod základy :"_x000d_
 P2, P7, P8, P10 : (1,0*4,5*2+1,0*5,0+1*5,0+1*5,0)*0,15 = 3,600 [A]_x000d_
 P1, P5, P11 : 1,3+5,5+0,8 = 7,600 [B]_x000d_
 Celkem: A+B = 11,200 [C]</t>
  </si>
  <si>
    <t>451314</t>
  </si>
  <si>
    <t>PODKLADNÍ A VÝPLŇOVÉ VRSTVY Z PROSTÉHO BETONU C25/30</t>
  </si>
  <si>
    <t>C20/25n-XF3</t>
  </si>
  <si>
    <t>"dle PD C.3.1-10, D.1.1.6.1-4 :"_x000d_
 "podélné zatrubnění dlažby :"_x000d_
 2*2*1,0*10*0,1 = 4,000 [N]_x000d_
 "příčné propustky - dlažby :"_x000d_
 "P2, P3, P4, P6, P7, P8, P9, P10 :"_x000d_
 dlažba : (8+10+5+5,5+5,5+6+7+7+3+11+3+7)*0,1+2*7*0,5*2,5*0,1 = 9,550 [H]_x000d_
 "P1, P5, P11 :"_x000d_
 dlažby : 2,6+1,0+1,5 = 5,100 [J]_x000d_
 dlažba v km 0,350 : 2*0,1 = 0,200 [E]_x000d_
 obnova zpevnění kolem šachet v km 1,970 : 2*4*0,1 = 0,800 [F]_x000d_
 Celkem: N+H+J+E+F = 19,650 [O]</t>
  </si>
  <si>
    <t>45157</t>
  </si>
  <si>
    <t>PODKLADNÍ A VÝPLŇOVÉ VRSTVY Z KAMENIVA TĚŽENÉHO</t>
  </si>
  <si>
    <t>kačírek fr.8/16</t>
  </si>
  <si>
    <t>dle PD C.3.1 v intravilánu podél nemovitostí : (4,8+2,7)*0,15 = 1,125 [A]</t>
  </si>
  <si>
    <t>451573</t>
  </si>
  <si>
    <t>VÝPLŇ VRSTVY Z KAMENIVA TĚŽENÉHO, INDEX ZHUTNĚNÍ ID DO 0,9</t>
  </si>
  <si>
    <t>štěrkopískový podsyp zhutněné na 98% PS</t>
  </si>
  <si>
    <t>kanalizační přípojky : (6,6+41,5+7,5)*1,0*0,1 = 5,560 [H]_x000d_
 "dle PD C.3.1-10, D.1.1.6.1-4 :"_x000d_
 "podélné zatrubnění - rýha+ prahy :"_x000d_
 (13+12+12+12+21+18+12+14+12+16)*1,4*0,1 = 19,880 [M]_x000d_
 "příčné propustky - rýha :"_x000d_
 P1, P2, P3, P4, P7, P8, P9, P10 : (8,8+7,9+13,5+9,6+8,4+8,5+9,9+8,6)*1,6*0,15 = 18,048 [B]_x000d_
 P5, P11 : 7,77*1,6*0,15+10,5*1,9*0,15 = 4,857 [C]_x000d_
 Celkem: H+M+B+C = 48,345 [N]</t>
  </si>
  <si>
    <t>452114</t>
  </si>
  <si>
    <t>PODKLAD KONSTR Z DÍLCŮ BETON DO C30/37</t>
  </si>
  <si>
    <t>C30/37 XD2,
podkladní pražce</t>
  </si>
  <si>
    <t>"příčné propustky :"_x000d_
 P2, P7, P8, P10 : (7,9+13,5+9,6+8,4+8,5+9,9+8,6)/2,5*2*0,7*0,2*0,2 = 1,487 [A]_x000d_
 P1, P5, P11 : 1,6+1,0+1,7 = 4,300 [D]_x000d_
 zatrubnění sjezdů : (13+12+12+12+21+18+12+14+12+16)*0,57*0,11*0,12 = 1,068 [B]_x000d_
 Celkem: A+D+B = 6,856 [E]</t>
  </si>
  <si>
    <t>- dodání dílce požadovaného tvaru a vlastností, jeho skladování, doprava a osazení do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</t>
  </si>
  <si>
    <t>46321</t>
  </si>
  <si>
    <t>ROVNANINA Z LOMOVÉHO KAMENE</t>
  </si>
  <si>
    <t>Pohledový kámen fr.150-250mm do systému vyztužení nýsypového tělesa dle 4.1.1.4.2 a Statického výpočtu</t>
  </si>
  <si>
    <t>"dle PD C.3.1-10 a D.1.1.4.2:"_x000d_
 km 0,150-0,284 : 134*1,1*0,4 = 58,960 [A]_x000d_
 km 0,420-0,624 : 204*1,1*0,4 = 89,760 [B]_x000d_
 km 0,875-0,919 : 44*1,1*0,4 = 19,360 [C]_x000d_
 Celkem: A+B+C = 168,080 [D]</t>
  </si>
  <si>
    <t>položka zahrnuje:
- dodávku a vyrovnání lomového kamene předepsané frakce do předepsaného tvaru včetně mimostaveništní a vnitrostaveništní dopravy
není-li v zadávací dokumentaci uvedeno jinak, jedná se o nakupovaný materiál</t>
  </si>
  <si>
    <t>465512</t>
  </si>
  <si>
    <t>DLAŽBY Z LOMOVÉHO KAMENE NA MC</t>
  </si>
  <si>
    <t>kamenná dlažba z lom. kamene min. tl. 200 mm se spárováním M25-XF4</t>
  </si>
  <si>
    <t>"dle PD C.3.1-10, D.1.1.6.1-4 :"_x000d_
 "podélné zatrubnění dlažby :"_x000d_
 2*2*1,0*10*0,2 = 8,000 [N]_x000d_
 "příčné propustky - dlažby :"_x000d_
 "P2, P3, P4, P6, P7, P8, P9, P10 :"_x000d_
 dlažba : (8+10+5+5,5+5,5+6+7+7+3+11+3+7)*0,2+2*7*0,5*2,5*0,2 = 19,100 [H]_x000d_
 "P1, P5, P11 :"_x000d_
 dlažby : (26+10+15)*0,2 = 10,200 [J]_x000d_
 dlažba v km 0,350 : 2*0,2 = 0,400 [E]_x000d_
 obnova zpevnění kolem šachet v km 1,970 : 2*4*0,2 = 1,600 [F]_x000d_
 Celkem: N+H+J+E+F = 39,300 [O]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</si>
  <si>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</si>
  <si>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467314</t>
  </si>
  <si>
    <t>STUPNĚ A PRAHY VODNÍCH KORYT Z PROSTÉHO BETONU C25/30</t>
  </si>
  <si>
    <t>betonový práh beton C25/30 XF3</t>
  </si>
  <si>
    <t>"dle PD C.3.1-10, D.1.1.6.1-4 :"_x000d_
 "podélné zatrubnění prahy :"_x000d_
 (2*2*0,7*0,3+2*0,8*0,5*0,3)*10 = 10,800 [A]_x000d_
 "příčné propustky - prahy :"_x000d_
 "P2, P3, P4, P6, P7, P8, P9, P10 :"_x000d_
 prahy : (4*0,3*0,7+3,5*0,3*0,7)+(2*3*0,3*0,7)+(2*2,5*0,3*0,7+4*0,3*0,7+2,9*0,3*0,5)*(4*0,3*0,7*2+4,5*0,3*0,5)+(3*2*0,3*0,7)+(2*3*0,3*0,7+3,5*0,3*0,5+2*3,2*0,3*0,7)+(2*3,2*0,3+0,7+3*0,3*0,5+2*3,0*0,3*0,7)+(2*1,5*0,3*0,7+2*5,5*0,3*0,7)+(6*2*0,3*0,7+2*4*0,3*0,7) = 24,169 [G]_x000d_
 "P1, P5, P11 :"_x000d_
 prahy : 1,6+1,0+1,7 = 4,300 [I]_x000d_
 Celkem: A+G+I = 39,269 [J]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</si>
  <si>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</si>
  <si>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5</t>
  </si>
  <si>
    <t>56332</t>
  </si>
  <si>
    <t>VOZOVKOVÉ VRSTVY ZE ŠTĚRKODRTI TL. DO 100MM</t>
  </si>
  <si>
    <t>nakupovaný materiál - ŠD fr.0/32</t>
  </si>
  <si>
    <t>kryt vyfr.materiál : 6*2,4 = 14,400 [A]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</si>
  <si>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</si>
  <si>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56333</t>
  </si>
  <si>
    <t>VOZOVKOVÉ VRSTVY ZE ŠTĚRKODRTI TL. DO 150MM</t>
  </si>
  <si>
    <t>"extravilán :"_x000d_
 sjezdy nová kce s asf.kryt : (6*2+6*2,1+6*2+6*2+6*2+21+27,5+3,8*2,4+7,8+16+19,8+18,8+15,2+17+27+14,1+18,6+2*6+12+12+16+12+11,7) = 348,220 [C]_x000d_
 sjezdy nová kce s asf.kryt : (6*2+6*2,1+6*2+6*2+6*2+21+27,5+3,8*2,4+7,8+16+19,8+18,8+15,2+17+27+14,1+18,6+2*6+12+12+16+12+11,7)*1,1 = 383,042 [B]_x000d_
 Celkové množství 731.260000 = 731,260 [D]</t>
  </si>
  <si>
    <t>56334</t>
  </si>
  <si>
    <t>VOZOVKOVÉ VRSTVY ZE ŠTĚRKODRTI TL. DO 200MM</t>
  </si>
  <si>
    <t>nakupovaný materiál - ŠDa fr. 0/63</t>
  </si>
  <si>
    <t>"dle PD C.3.1-10, D.1.1.4.1 :"_x000d_
 "sanace krajů a sjednocení šířky vozovky :"_x000d_
 2*3093*1,80 = 11134,800 [A]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</si>
  <si>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</si>
  <si>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"sjezdy a vjezdy ze zámkové dlažby :"_x000d_
 "dle PD C.3.1-10, D.1.1.4.1 :"_x000d_
 "intravilán :"_x000d_
 vjezdy : (3,1+5,8+8+22,7) = 39,600 [B]_x000d_
 "extravilán :"_x000d_
 kryt zámk.dl. : 15,5 = 15,500 [D]_x000d_
 Celkem: B+D = 55,100 [E]</t>
  </si>
  <si>
    <t>56364</t>
  </si>
  <si>
    <t>VOZOVKOVÉ VRSTVY Z RECYKLOVANÉHO MATERIÁLU TL DO 200MM</t>
  </si>
  <si>
    <t>materiál ze stávajících konstrukčních vrstev (OKD, PMD, kamenivo) do recyklace v tl.160mm vč. vytřídění, předrcení a doplnění vhodným nakupovaným materiálem dle průkazní zkoušky provedené před zahájením stavby</t>
  </si>
  <si>
    <t>"dle PD D.1.1.4.1 :"_x000d_
 recyklovaná vrstva : 2*(797+2296)*1,2 = 7423,200 [A]_x000d_
 rýhy přípojek : (6,6+41,5+7,5)*1 = 55,600 [C]_x000d_
 rýhy př.propustků :((4*4,5*5)+(4*4,5*5)+(4,5*8,2)+(4,5*6,6)) = 246,600 [D]_x000d_
 Celkové množství 7725.400000 = 7725,400 [E]</t>
  </si>
  <si>
    <t>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</si>
  <si>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56366</t>
  </si>
  <si>
    <t>VOZOVKOVÉ VRSTVY Z RECYKLOVANÉHO MATERIÁLU TL DO 300MM</t>
  </si>
  <si>
    <t>vyfrézovaný asf.materiál fr.0/32</t>
  </si>
  <si>
    <t>567544</t>
  </si>
  <si>
    <t>VRST PRO OBNOVU A OPR RECYK ZA STUD CEM A ASF EM TL DO 200MM</t>
  </si>
  <si>
    <t>RS CA v tl.160mm, Přesná receptura není stanovena. Pro směsi stmelené cementem - asfaltovou emulzí / zpěněným asfaltem se dávkování asfaltové emulze / zpěněného asfaltu navrhuje v rozmezí 2,0% až 3,5% v množství zbytkového asfaltu a dávkování cementu 2,5% až 5,0% při splnění ČSN 736147 - UPŘESNĚNO DLE PRŮKAZNÍCH ZKOUŠEK ZE VZORKŮ ODEBRANÝCH NA STAVBĚ, vč.rozfrézování, reprofilace, zhutnění, předrcení, přesunu hmot a doplnění materiálu</t>
  </si>
  <si>
    <t>"celoplošná recyklace za studena na místě dle diagnostiky sil.III/3165 : "_x000d_
 (1239+3402)*1,07 = 4965,870 [A]</t>
  </si>
  <si>
    <t>- dodání materiálů předepsaných pro recyklaci za studena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</si>
  <si>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RS CA v tl.160mm, Přesná receptura není stanovena. Pro směsi stmelené cementem - asfaltovou emulzí / zpěněným asfaltem se dávkování asfaltové emulze / zpěněného asfaltu navrhuje v rozmezí 2,0% až 3,5% v množství zbytkového asfaltu a dávkování cementu 2,5% až 5,0% při splnění ČSN 736147 - UPŘESNĚNO DLE PRŮKAZNÍCH ZKOUŠEK ZE VZORKŮ ODEBRANÝCH NA STAVBĚ, vč.rozfrézování, reprofilace, zhutnění, předrcení (výskyt velkých zrn a kamenů až 125 -250mm), přesunu hmot a doplnění materiálu</t>
  </si>
  <si>
    <t>"celoplošná recyklace za studena na místě dle diagnostiky sil.III/3169 : "_x000d_
 (12799,6)*1,07 = 13695,572 [A]</t>
  </si>
  <si>
    <t>56962</t>
  </si>
  <si>
    <t>ZPEVNĚNÍ KRAJNIC Z RECYKLOVANÉHO MATERIÁLU TL DO 100MM</t>
  </si>
  <si>
    <t>"dle PD C.3.1-10 :"_x000d_
 "v šířce 0,5m"_x000d_
 podél sil.III/3165 : (22,4+31,5+17,2+14,5+63,2+51+174,5+753)*0,5 = 563,650 [A]_x000d_
 podél sil.III/3169 : (34+66+1975+15,5+2150)*0,5 = 2120,250 [B]_x000d_
 "v šířce 1,5m :"_x000d_
 podél sil.III/3165 : 456*1,5 = 684,000 [C]_x000d_
 podél sil.III/3169 : 152*1,5 = 228,000 [D]_x000d_
 Celkem: A+B+C+D = 3595,900 [E]</t>
  </si>
  <si>
    <t>572123</t>
  </si>
  <si>
    <t>INFILTRAČNÍ POSTŘIK Z EMULZE DO 1,0KG/M2</t>
  </si>
  <si>
    <t xml:space="preserve">z kationaktivní asfaltové emulze PI-C 0,8kg/m2  s podrcením kamenivem 2/4 nebo vápenná suspenze
(pro ochranu povrchu recykl. vrstvy v důsledku možnosti pojíždění vrstvy staveništní dopravou)</t>
  </si>
  <si>
    <t>"celoplošná recyklace za studena na místě dle diagnostiky sil.III/3165 : "_x000d_
 (1239+3401,45)*1,07 = 4965,282 [A]_x000d_
 "celoplošná recyklace za studena na místě dle diagnostiky sil.III/3169 : "_x000d_
 (12799,6)*1,07 = 13695,572 [B]_x000d_
 Celkem: A+B = 18660,854 [C]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</si>
  <si>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</si>
  <si>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572213</t>
  </si>
  <si>
    <t>SPOJOVACÍ POSTŘIK Z EMULZE DO 0,5KG/M2</t>
  </si>
  <si>
    <t>kationaktivní asfaltové emulze PS-E 0,4kg/m2</t>
  </si>
  <si>
    <t>"celoplošný kryt dle diagnostiky : "_x000d_
 (4640,45+12799,6)*1,04 = 18137,652 [A]_x000d_
 "extravilán :"_x000d_
 sjezdy nová kce s asf.kryt : (6*2+6*2,1+6*2+6*2+6*2+21+27,5+3,8*2,4+7,8+16+19,8+18,8+15,2+17+27+14,1+18,6+2*6+12+12+16+12+11,7) = 348,220 [C]_x000d_
 "asfaltové rozjezdy intravilán + extravilán :"_x000d_
 (35,4+26,8)+(29+26,6) = 117,800 [D]_x000d_
 Celkem: A+C+D = 18603,672 [E]</t>
  </si>
  <si>
    <t>574A34</t>
  </si>
  <si>
    <t>ASFALTOVÝ BETON PRO OBRUSNÉ VRSTVY ACO 11+, 11S TL. 40MM</t>
  </si>
  <si>
    <t>nemodifikovaný ACO 11+ 50/70 v tl.40mm</t>
  </si>
  <si>
    <t>"celoplošný kryt dle diagnostiky : "_x000d_
 (4641+12800) = 17441,000 [A]_x000d_
 "extravilán :"_x000d_
 sjezdy nová kce s asf.kryt : (6*2+6*2,1+6*2+6*2+6*2+21+27,5+3,8*2,4+7,8+16+19,8+18,8+15,2+17+27+14,1+18,6+2*6+12+12+16+12+11,7) = 348,220 [C]_x000d_
 "asfaltové rozjezdy intravilán + extravilán :"_x000d_
 (35,4+26,8)+(29+26,6) = 117,800 [D]_x000d_
 Celkem: A+C+D = 17907,020 [E]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</si>
  <si>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</si>
  <si>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574C56</t>
  </si>
  <si>
    <t>ASFALTOVÝ BETON PRO LOŽNÍ VRSTVY ACL 16+, 16S TL. 60MM</t>
  </si>
  <si>
    <t>nemodifikovaný ACL 16+ 50/70 v tl.60mm</t>
  </si>
  <si>
    <t>"celoplošný kryt dle diagnostiky : "_x000d_
 (4641+12800)*1,04 = 18138,640 [A]_x000d_
 "extravilán :"_x000d_
 sjezdy nová kce s asf.kryt : (6*2+6*2,1+6*2+6*2+6*2+21+27,5+3,8*2,4+7,8+16+19,8+18,8+15,2+17+27+14,1+18,6+2*6+12+12+16+12+11,7) = 348,220 [C]_x000d_
 "asfaltové rozjezdy intravilán + extravilán :"_x000d_
 (35,4+26,8)+(29+26,6) = 117,800 [D]_x000d_
 Celkem: A+C+D = 18604,660 [E]</t>
  </si>
  <si>
    <t>582611</t>
  </si>
  <si>
    <t>KRYTY Z BETON DLAŽDIC SE ZÁMKEM ŠEDÝCH TL 60MM DO LOŽE Z KAM</t>
  </si>
  <si>
    <t>vč.ložné vrstvy z kameniva fr.4/8</t>
  </si>
  <si>
    <t>"dle PD C.3.1-10, D.1.1.4.1 :"_x000d_
 "intravilán :"_x000d_
 chodník : (13,2+1,5+7,6) = 22,300 [A]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</si>
  <si>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</si>
  <si>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582612</t>
  </si>
  <si>
    <t>KRYTY Z BETON DLAŽDIC SE ZÁMKEM ŠEDÝCH TL 80MM DO LOŽE Z KAM</t>
  </si>
  <si>
    <t>58261A</t>
  </si>
  <si>
    <t>KRYTY Z BETON DLAŽDIC SE ZÁMKEM BAREV RELIÉF TL 60MM DO LOŽE Z KAM</t>
  </si>
  <si>
    <t>"dle PD C.3.1-10, D.1.1.4.1 :"_x000d_
 "intravilán :"_x000d_
 chodník : (1,2+1,0) = 2,200 [A]</t>
  </si>
  <si>
    <t>587206</t>
  </si>
  <si>
    <t>PŘEDLÁŽDĚNÍ KRYTU Z BETONOVÝCH DLAŽDIC SE ZÁMKEM</t>
  </si>
  <si>
    <t>napojení na stávající chodník : 1+1+10 = 12,000 [A]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</si>
  <si>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</si>
  <si>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7</t>
  </si>
  <si>
    <t>Přidružená stavební výroba</t>
  </si>
  <si>
    <t>70001</t>
  </si>
  <si>
    <t>PŘELOŽKA SLOUPU VEŘEJNÉHO OSVĚTLENÍ</t>
  </si>
  <si>
    <t>vč.zemních prací, bet.základu, dodání bezpaticového sloupu a ostatního materiálu a revizí, manipulace se sloupem, přepojení navazujících kabelových tras vč. demontáže a montáže rozhlasu - kompletní dodávka vč. odvozu a poplatku za skládku
předpoklad : 
- kabely CYKY J 4x10 cca 6m, bezpaticový sloup závěsné výšky 8,2m od terénu (H 8,2m x E 1,5m , 133/108/89), rovný výložník 1,0m, základ 1,7x0,8x0,8m z C30/37 XF4, 
vč. led svítidlo 220-240 V, IP 65, IK08, 38W, 3000 K např.CoreLine Malaga 
- uložení v chodníku v hloubce 0,35m v pískovém loži ve vrstvě 8cm nad i pod kabelem a opatřeno mechanickou ochranou.
(upřesnění bude řešeno v rámci RDS v souladu s koncepcí osvětlení města)</t>
  </si>
  <si>
    <t>výměna a posunutí sloupu v chodníku na zú 1 = 1,000 [A]</t>
  </si>
  <si>
    <t>711111</t>
  </si>
  <si>
    <t>IZOLACE BĚŽNÝCH KONSTRUKCÍ PROTI ZEMNÍ VLHKOSTI ASFALTOVÝMI NÁTĚRY</t>
  </si>
  <si>
    <t>1x NP + 2x NA - všechny zasypané plochy kolmých čel a vtokových jímek</t>
  </si>
  <si>
    <t>příčné propustky P1, P2, P7, P8, P10 : 2,2*5,2+2*2,2*4,8+2,2*5,2+2,2*5,2+2,2*5,2 = 66,880 [A]_x000d_
 P5, P11 : 5,5*9,6+4*7,6+2,8*5,2 = 97,760 [B]_x000d_
 vtokové jímky P3, P4, P9 : 2*5,8+2*5,4+2*5,8 = 34,000 [C]_x000d_
 Celkem: A+B+C = 198,640 [D]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</si>
  <si>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</si>
  <si>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711117</t>
  </si>
  <si>
    <t>IZOLACE BĚŽNÝCH KONSTRUKCÍ PROTI ZEMNÍ VLHKOSTI Z PE FÓLIÍ</t>
  </si>
  <si>
    <t>nopová fólie s nopy o výšce 20 mm, tl.1,0mm, černá</t>
  </si>
  <si>
    <t>dle PD C.3.1 v intravilánu podél nemovitostí : (14+10+18+6)*0,5 = 24,000 [A]</t>
  </si>
  <si>
    <t>76796</t>
  </si>
  <si>
    <t>VRATA A VRÁTKA</t>
  </si>
  <si>
    <t>výšková úprava stávajících vrat z trubek a pletiva zvýšením - kompletní práce vč.materiálu
- zahrnuje demontáž stávajících vrat, vybourání stavajících sloupků 2ks, rozebraní pletiva, osazení nových sloupků 2ks se zvýšenými panty vč.bet.základu 0,3x0,3x0,8 z C20/25, 
montáž stávajících vrat, a opětovná montáž pletiva</t>
  </si>
  <si>
    <t>v km 1,010 : 4*2,0 = 8,000 [A]</t>
  </si>
  <si>
    <t xml:space="preserve">- položka zahrnuje vedle vlastních vrat a vrátek i rámy, rošty, lišty, kování, podpěrné, závěsné, upevňovací prvky, spojovací a těsnící materiál, pomocný materiál, kompletní povrchovou úpravu, jsou zahrnuty i sloupky včetně kotvení, základové patky a nutných zemních prací.
- je zahrnuto drobné zasklení nebo jiná předepsaná výplň.
- součástí položky je  případně i ostnatý drát, uvažovaná plocha se pak vypočítává po horní hranu drátu.</t>
  </si>
  <si>
    <t>78382</t>
  </si>
  <si>
    <t>NÁTĚRY BETON KONSTR TYP S2 (OS-B)</t>
  </si>
  <si>
    <t>příčné propustky P1, P2, P7, P8, P10 : 1,0*5,2+2*1*6,8+1*7,2+1*7,2+1*7,2 = 40,400 [A]_x000d_
 P5, P11 : 1,7*9,6+1,7*7,6+1,0*5,2 = 34,440 [B]_x000d_
 vtokové jímky P3, P4, P9 : 1*6+1*5,5+1*6 = 17,500 [C]_x000d_
 Celkem: A+B+C = 92,340 [D]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</si>
  <si>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</si>
  <si>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</si>
  <si>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</si>
  <si>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87434</t>
  </si>
  <si>
    <t>POTRUBÍ Z TRUB PLASTOVÝCH ODPADNÍCH DN DO 200MM</t>
  </si>
  <si>
    <t>PP DN200 SN12</t>
  </si>
  <si>
    <t>přípojky ul.vpustí : 6,6+41,5 = 48,100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</si>
  <si>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</si>
  <si>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87445</t>
  </si>
  <si>
    <t>POTRUBÍ Z TRUB PLASTOVÝCH ODPADNÍCH DN DO 300MM</t>
  </si>
  <si>
    <t>PP DN300 SN12, se šikmým seříznutím</t>
  </si>
  <si>
    <t>kanalizační potrubí : 9,0 = 9,000 [A]</t>
  </si>
  <si>
    <t>89413</t>
  </si>
  <si>
    <t>ŠACHTY KANALIZAČNÍ Z BETON DÍLCŮ NA POTRUBÍ DN DO 200MM</t>
  </si>
  <si>
    <t>revizní šachta pro napojení svodů, vč.rámu a poklopu pro D400.</t>
  </si>
  <si>
    <t>na zú : 1 = 1,000 [A]</t>
  </si>
  <si>
    <t xml:space="preserve">položka zahrnuje:
- poklopy s rámem, mříže s rámem, stupadla, žebříky, stropy z bet. dílců a pod.
- předepsané betonové skruže, prefabrikované nebo monolitické betonové dno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
- předepsané podkladní konstrukce</t>
  </si>
  <si>
    <t>894145</t>
  </si>
  <si>
    <t>ŠACHTY KANALIZAČNÍ Z BETON DÍLCŮ NA POTRUBÍ DN DO 300MM</t>
  </si>
  <si>
    <t>Šachta DN1000, sestava dle TZ - D.1.1.1, vč.vyrovnávacího prstence, poklopu a rámu pro D400</t>
  </si>
  <si>
    <t>šachta v intravilánu : 1 = 1,000 [A]</t>
  </si>
  <si>
    <t>89712</t>
  </si>
  <si>
    <t>VPUSŤ KANALIZAČNÍ ULIČNÍ KOMPLETNÍ Z BETONOVÝCH DÍLCŮ</t>
  </si>
  <si>
    <t>DN 450 vč.rámu a výklopné litinové mříže se zámkem, pro D400, s kalovým prostorem + bahenní koš viz.TZ - D.1.1.1</t>
  </si>
  <si>
    <t>nová uliční vpusť v intravilánu: 1 = 1,000 [A]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</si>
  <si>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</si>
  <si>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89722</t>
  </si>
  <si>
    <t>VPUSŤ KANALIZAČNÍ HORSKÁ KOMPLETNÍ Z BETON DÍLCŮ</t>
  </si>
  <si>
    <t>L x B x H = 1,5m x 0,9m x 1,15m vč.rámu a mříže pro D400</t>
  </si>
  <si>
    <t>"dle PD C.3.3-10 a D.1.1.4.3 :"_x000d_
 na výtoku př.propustku P7, P8 a P10 : 1+1+1 = 3,000 [A]</t>
  </si>
  <si>
    <t>89923</t>
  </si>
  <si>
    <t>VÝŠKOVÁ ÚPRAVA KRYCÍCH HRNCŮ</t>
  </si>
  <si>
    <t>předpoklad povrchové znaky : 6 = 6,000 [A]</t>
  </si>
  <si>
    <t>- položka výškové úpravy zahrnuje všechny nutné práce a materiály pro zvýšení nebo snížení zařízení (včetně nutné úpravy stávajícího povrchu vozovky nebo chodníku).</t>
  </si>
  <si>
    <t>899574</t>
  </si>
  <si>
    <t>OBETONOVÁNÍ POTRUBÍ ZE ŽELEZOBETONU DO C25/30 VČETNĚ VÝZTUŽE</t>
  </si>
  <si>
    <t>beton C25/30nXF3</t>
  </si>
  <si>
    <t xml:space="preserve">"podél.propustky - zatrubnění sjezdů  :"_x000d_
 (9+8+8+8+17+14+8+10+8+12)*0,3 = 30,600 [A]</t>
  </si>
  <si>
    <t>899575</t>
  </si>
  <si>
    <t>OBETONOVÁNÍ POTRUBÍ ZE ŽELEZOBETONU DO C30/37 VČETNĚ VÝZTUŽE</t>
  </si>
  <si>
    <t>C30/37-XF3</t>
  </si>
  <si>
    <t>"příčné propustky:"_x000d_
 P2, P3, P4, P7, P8, P9, P10 : (7,3+12,9+9,0+7,8+7,9+9,3+8,0)*0,6 = 37,320 [B]_x000d_
 P1, P11 : 3,6+7,5 = 11,100 [C]_x000d_
 Celkem: B+C = 48,420 [D]</t>
  </si>
  <si>
    <t>899901</t>
  </si>
  <si>
    <t>PŘEPOJENÍ PŘÍPOJEK</t>
  </si>
  <si>
    <t>napojení na nové kanalizační potrubí navrtávkou vč.utěsnění</t>
  </si>
  <si>
    <t>uliční vpusti + přípoje předpoklad: 1+3 = 4,000 [A]</t>
  </si>
  <si>
    <t>položka zahrnuje řez na potrubí, dodání a osazení příslušných tvarovek a armatur</t>
  </si>
  <si>
    <t>9</t>
  </si>
  <si>
    <t>Ostatní konstrukce a práce</t>
  </si>
  <si>
    <t>9111A1</t>
  </si>
  <si>
    <t>ZÁBRADLÍ SILNIČNÍ S VODOR MADLY - DODÁVKA A MONTÁŽ</t>
  </si>
  <si>
    <t>ocelové trubkové dvoumadlové z trubek dle PD, prům.60,3/2,9mm vč.patních desek a pomocného materiálu, výška 1,1m vč.povrchové úpravy, RAL 5002</t>
  </si>
  <si>
    <t>propustek v km 0,093 40 : 4 = 4,000 [A]_x000d_
 propustek v km 0,146 85 : 2*3,5 = 7,000 [C]_x000d_
 propustek v km 0,328 40 (vtok.jímka) : 2,6+4 = 6,600 [D]_x000d_
 propustek v km 0,483 52 (vtok.jímka) : 2,2+4 = 6,200 [E]_x000d_
 propustek v km 1,657 23 : 4 = 4,000 [F]_x000d_
 propustek v km 1,875 30 : 4 = 4,000 [G]_x000d_
 propustek v km 2,209 10 (vtok.jímka) : 2,6+4 = 6,600 [H]_x000d_
 propustek v km 2,492 09 :4 = 4,000 [I]_x000d_
 propustek v km 2,958 35 : 4 = 4,000 [J]_x000d_
 Celkem: A+C+D+E+F+G+H+I+J = 46,400 [K]</t>
  </si>
  <si>
    <t>položka zahrnuje:
- dodání zábradlí včetně předepsané povrchové úpravy
- osazení sloupků zaberaněním nebo osazením do betonových bloků (včetně betonových bloků a nutných zemních prací)
- případné bednění ( trubku) betonové patky v gabionové zdi</t>
  </si>
  <si>
    <t>9111A3</t>
  </si>
  <si>
    <t>ZÁBRADLÍ SILNIČNÍ S VODOR MADLY - DEMONTÁŽ S PŘESUNEM</t>
  </si>
  <si>
    <t>Položka zahrnuje odstranění, demontáž a odklizení materiálu na skládku - zůstává zhotoviteli.</t>
  </si>
  <si>
    <t>na stávajícím propustku v km 0,854 76 : 3,2+3 = 6,200 [A]</t>
  </si>
  <si>
    <t>položka zahrnuje:
- demontáž a odstranění zařízení
- jeho odvoz na předepsané místo</t>
  </si>
  <si>
    <t>9113A1</t>
  </si>
  <si>
    <t>SVODIDLO OCEL SILNIČ JEDNOSTR, ÚROVEŇ ZADRŽ N1, N2 - DODÁVKA A MONTÁŽ</t>
  </si>
  <si>
    <t>vč. náběhů</t>
  </si>
  <si>
    <t>"dle PD C.3.1-10 :"_x000d_
 podél trasy sil.III/3165 :150+2*8+188+2*8+78+2*4 = 456,000 [B]_x000d_
 podél trasy sil.III/3169 :28+2*8+34+2*8+18+2*4-66 = 54,000 [C]_x000d_
 Celkem: B+C = 510,000 [D]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</si>
  <si>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</si>
  <si>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vč. náběhů a úpravy svodnice do oblouku</t>
  </si>
  <si>
    <t>"dle PD C.3.10 :"_x000d_
 př.propustek v km 2,958 35 : 20+4+8 = 32,000 [D]</t>
  </si>
  <si>
    <t>9113A3</t>
  </si>
  <si>
    <t>SVODIDLO OCEL SILNIČ JEDNOSTR, ÚROVEŇ ZADRŽ N1, N2 - DEMONTÁŽ S PŘESUNEM</t>
  </si>
  <si>
    <t>stávající svodidlo v trase : 62 = 62,000 [A]</t>
  </si>
  <si>
    <t>9113B1</t>
  </si>
  <si>
    <t>SVODIDLO OCEL SILNIČ JEDNOSTR, ÚROVEŇ ZADRŽ H1 -DODÁVKA A MONTÁŽ</t>
  </si>
  <si>
    <t>vč. atypických náběhů</t>
  </si>
  <si>
    <t xml:space="preserve">"dle PD C.3.3  :"_x000d_
 př.propustek v km 0,854 75 : 34+2*8-8,5+18+2*4-6,5+5 = 66,000 [A]</t>
  </si>
  <si>
    <t>9117C1</t>
  </si>
  <si>
    <t>SVOD OCEL ZÁBRADEL ÚROVEŇ ZADRŽ H2 - DODÁVKA A MONTÁŽ</t>
  </si>
  <si>
    <t>vč. ukončení zábradelního svodidla</t>
  </si>
  <si>
    <t xml:space="preserve">"dle PD C.3.3 a D.1.1.6.2  :"_x000d_
 př.propustek v km 0,854 75 : 8,5+6,5 = 15,000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</si>
  <si>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</si>
  <si>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91228</t>
  </si>
  <si>
    <t>SMĚROVÉ SLOUPKY Z PLAST HMOT VČETNĚ ODRAZNÉHO PÁSKU</t>
  </si>
  <si>
    <t>červené kulaté Z11g - dle stanovení DZN</t>
  </si>
  <si>
    <t>rozjezdy : 2+2+2+2+2+2 = 12,000 [A]</t>
  </si>
  <si>
    <t>položka zahrnuje:
- dodání a osazení sloupku včetně nutných zemních prací
- vnitrostaveništní a mimostaveništní doprava
- odrazky plastové nebo z retroreflexní fólie</t>
  </si>
  <si>
    <t>bílé</t>
  </si>
  <si>
    <t>podél sil.III/3165 : (22,4+31,5+17,2+14,5+63,2+51+174,5+753)/50=22,5523 = 23,000 [A]_x000d_
 podél sil.III/3169 : (34+66+1975+15,5+2150)/50=84,8185 = 85,000 [B]_x000d_
 Celkové množství 108.000000 = 108,000 [C]</t>
  </si>
  <si>
    <t>912283</t>
  </si>
  <si>
    <t>SMĚROVÉ SLOUPKY Z PLAST HMOT - DEMONTÁŽ A ODVOZ</t>
  </si>
  <si>
    <t>Položka zahrnuje odstranění, demontáž a odklizení materiálu na skládku</t>
  </si>
  <si>
    <t>předpoklad : 6 = 6,000 [A]</t>
  </si>
  <si>
    <t>položka zahrnuje demontáž stávajícího sloupku, jeho odvoz do skladu nebo na skládku</t>
  </si>
  <si>
    <t>91297</t>
  </si>
  <si>
    <t>DOPRAVNÍ ZRCADLO</t>
  </si>
  <si>
    <t>obdelníkové základní velikost</t>
  </si>
  <si>
    <t>položka zahrnuje:
- dodání a osazení zrcadla včetně nutných zemních prací
- předepsaná povrchová úprava
- vnitrostaveništní a mimostaveništní doprava
- odrazky plastové nebo z retroreflexní fólie.</t>
  </si>
  <si>
    <t>914121</t>
  </si>
  <si>
    <t>DOPRAVNÍ ZNAČKY ZÁKLADNÍ VELIKOSTI OCELOVÉ FÓLIE TŘ 1 - DODÁVKA A MONTÁŽ</t>
  </si>
  <si>
    <t>"dle PD C.3.1-10 :"_x000d_
 výměna stávajících : 27 = 27,000 [A]_x000d_
 nové : 1 = 1,000 [B]_x000d_
 Celkem: A+B = 28,000 [C]</t>
  </si>
  <si>
    <t>položka zahrnuje:
- dodávku a montáž značek v požadovaném provedení</t>
  </si>
  <si>
    <t>914123</t>
  </si>
  <si>
    <t>DOPRAVNÍ ZNAČKY ZÁKLADNÍ VELIKOSTI OCELOVÉ FÓLIE TŘ 1 - DEMONTÁŽ</t>
  </si>
  <si>
    <t>"dle PD C.3.1-10 :"_x000d_
 výměna stávajícího DZN : 27 = 27,000 [A]</t>
  </si>
  <si>
    <t>Položka zahrnuje odstranění, demontáž a odklizení materiálu s odvozem na předepsané místo</t>
  </si>
  <si>
    <t>914913</t>
  </si>
  <si>
    <t>SLOUPKY A STOJKY DZ Z OCEL TRUBEK ZABETON DEMONTÁŽ</t>
  </si>
  <si>
    <t>Položka zahrnuje odstranění, demontáž a odklizení materiálu na skládku -zůstává zhotoviteli.</t>
  </si>
  <si>
    <t>"dle PD C.3.1-10 :"_x000d_
 výměna stávajícího DZN : 17 = 17,000 [A]</t>
  </si>
  <si>
    <t>914921</t>
  </si>
  <si>
    <t>SLOUPKY A STOJKY DOPRAVNÍCH ZNAČEK Z OCEL TRUBEK DO PATKY - DODÁVKA A MONTÁŽ</t>
  </si>
  <si>
    <t>sloupek pro dopravní zrcadla, patky z betonu z C20/25XF2</t>
  </si>
  <si>
    <t>položka zahrnuje:
- sloupky a upevňovací zařízení včetně jejich osazení (betonová patka, zemní práce)</t>
  </si>
  <si>
    <t>patky z betonu z C20/25XF2</t>
  </si>
  <si>
    <t>osazení značek na sloupky : 18 = 18,000 [A]</t>
  </si>
  <si>
    <t>915111</t>
  </si>
  <si>
    <t>VODOROVNÉ DOPRAVNÍ ZNAČENÍ BARVOU HLADKÉ - DODÁVKA A POKLÁDKA</t>
  </si>
  <si>
    <t>"dle PD :"_x000d_
 V4 š.0,125m : 2*3093*0,125 = 773,250 [A]_x000d_
 V2b (1,5/1,5/0,125) : (35+25)*0,5*0,125 = 3,750 [B]_x000d_
 V5 a V1a - na konci úseku : 3*0,5+10*0,125 = 2,750 [C]_x000d_
 Celkem: A+B+C = 779,750 [D]</t>
  </si>
  <si>
    <t>položka zahrnuje:
- dodání a pokládku nátěrového materiálu (měří se pouze natíraná plocha)
- předznačení a reflexní úpravu</t>
  </si>
  <si>
    <t>915231</t>
  </si>
  <si>
    <t>VODOR DOPRAV ZNAČ PLASTEM PROFIL ZVUČÍCÍ - DOD A POKLÁDKA</t>
  </si>
  <si>
    <t>Obnova VDZ vč.předznačení, V5 provedení hladké</t>
  </si>
  <si>
    <t>917212</t>
  </si>
  <si>
    <t>ZÁHONOVÉ OBRUBY Z BETONOVÝCH OBRUBNÍKŮ ŠÍŘ 80MM</t>
  </si>
  <si>
    <t>do bet.lože C20/25 n XF3</t>
  </si>
  <si>
    <t>"v intravilánu kolem zpevněných ploch : "_x000d_
 8/25/100 : 1,5+0,2+0,7+0,9+1,2+1,3+1,5+3,5+1,9+2,3+2,3+3,5 = 20,800 [A]_x000d_
 v extravilánu : 2*4 = 8,000 [B]_x000d_
 Celkem: A+B = 28,800 [C]</t>
  </si>
  <si>
    <t>Položka zahrnuje:
dodání a pokládku betonových obrubníků o rozměrech předepsaných zadávací dokumentací
betonové lože i boční betonovou opěrku.</t>
  </si>
  <si>
    <t>917224</t>
  </si>
  <si>
    <t>SILNIČNÍ A CHODNÍKOVÉ OBRUBY Z BETONOVÝCH OBRUBNÍKŮ ŠÍŘ 150MM</t>
  </si>
  <si>
    <t>"dle PD v intravilánu :"_x000d_
 15/25/100 : 60,7 = 60,700 [A]_x000d_
 15/15/100 : 2+4,8+5+7,7+9+3,5+3 = 35,000 [B]_x000d_
 náběhy L/P : 8+5 = 13,000 [C]_x000d_
 náběhy u římsčel a vtok.jímek mimo svodidla : (2+2+2+2+2+2+2)*0,5 = 7,000 [D]_x000d_
 v extravilánu : 6,5 = 6,500 [E]_x000d_
 Celkem: A+B+C+D+E = 122,200 [F]</t>
  </si>
  <si>
    <t>91781</t>
  </si>
  <si>
    <t>VÝŠKOVÁ ÚPRAVA OBRUBNÍKŮ BETONOVÝCH</t>
  </si>
  <si>
    <t>do betonu C20/25nXF3</t>
  </si>
  <si>
    <t>napojení nových obrub v intravilánu : 2*2 = 4,000 [A]</t>
  </si>
  <si>
    <t>Položka výšková úprava obrub zahrnuje jejich vytrhání, očištění, manipulaci, nové betonové lože a osazení. Případné nutné doplnění novými obrubami se uvede v položkách 9172 až 9177.</t>
  </si>
  <si>
    <t>9182D</t>
  </si>
  <si>
    <t>VTOKOVÉ JÍMKY BETONOVÉ VČETNĚ DLAŽBY PROPUSTU Z TRUB DN DO 600MM</t>
  </si>
  <si>
    <t>z betonu C25/30 XF3 vč. výztuže z kari sítě 8/100/100
dle PD C.3.1-10, D.1.1.4.3 - schema vtokové jímky</t>
  </si>
  <si>
    <t>"dle PD C.3.1-10 a TZ D.1.1.1 :"_x000d_
 př.propustek P3, P4, P9 : 1+1+1 = 3,000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</si>
  <si>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dodání a osazení výztuže,
- dlažbu dna z lomového kamene, případně dokumentací předepsaný kamenný obklad stěn,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proudů.
Nezahrnuje mříž a zábradlí.</t>
  </si>
  <si>
    <t>9183B2</t>
  </si>
  <si>
    <t>PROPUSTY Z TRUB DN 400MM ŽELEZOBETONOVÝCH</t>
  </si>
  <si>
    <t>vč.seříznutí roury, komplet dle PD D.1.1.6.4
vč.podkladních pražců</t>
  </si>
  <si>
    <t>"dle PD C.3.1-10, "_x000d_
 zatrubnění sjezdů : (13+12+12+12+21+18+12+14+12+16) = 142,000 [A]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</si>
  <si>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</si>
  <si>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9183D2</t>
  </si>
  <si>
    <t>PROPUSTY Z TRUB DN 600MM ŽELEZOBETONOVÝCH</t>
  </si>
  <si>
    <t>vč.seříznutí roury, komplet dle PD
vč.podkladních pražců</t>
  </si>
  <si>
    <t>př.propustek 1, km 0,09340 : 8,8 = 8,800 [A]_x000d_
 př.propustek 2, km 0,14685 : 7,9 = 7,900 [B]_x000d_
 př.propustek 3, km 0,32840 : 13,5 = 13,500 [C]_x000d_
 př.propustek 4, km 0,48352 : 9,6 = 9,600 [D]_x000d_
 př.propustek 7, km 1,65723 : 8,4 = 8,400 [E]_x000d_
 př.propustek 8, km 0,14685 : 8,5 = 8,500 [F]_x000d_
 př.propustek 9, km 2,20910 : 9,9 = 9,900 [G]_x000d_
 př.propustek 10, km 2,49209 : 8,6 = 8,600 [H]_x000d_
 Celkem: A+B+C+D+E+F+G+H = 75,200 [I]</t>
  </si>
  <si>
    <t>9183F2</t>
  </si>
  <si>
    <t>PROPUSTY Z TRUB DN 1000MM ŽELEZOBETONOVÝCH</t>
  </si>
  <si>
    <t>př.propustek 11, km 2,95835 : 10,5 = 10,500 [A]</t>
  </si>
  <si>
    <t>9183G2</t>
  </si>
  <si>
    <t>PROPUSTY Z TRUB DN 1200MM ŽELEZOBETONOVÝCH</t>
  </si>
  <si>
    <t>př.propustek 5, km 0,85475 : 7,77 = 7,770 [A]</t>
  </si>
  <si>
    <t>9185B2</t>
  </si>
  <si>
    <t>ČELA KAMENNÁ PROPUSTU Z TRUB DN DO 400MM</t>
  </si>
  <si>
    <t>šikmá čela dle PD D.1.1.6.4 - schema</t>
  </si>
  <si>
    <t>čela zatrubnění : 2*10 = 20,000 [A]</t>
  </si>
  <si>
    <t>Položka zahrnuje:
zdivo z lomového kamen na MC ve tvaru, předepsaným zadávací dokumentací
vyspárování zdiva MC
římsu ze železobetonu včetně výztuže, pokud je předepsaná zadávací dokumentací
Nezahrnuje zábradlí</t>
  </si>
  <si>
    <t>9185D2</t>
  </si>
  <si>
    <t>ČELA KAMENNÁ PROPUSTU Z TRUB DN DO 600MM</t>
  </si>
  <si>
    <t>šikmá čela dle PD D.1.1.4.3 - schema</t>
  </si>
  <si>
    <t>příčné propustky P3, P4, P7, P8, P9, P10 : 6 = 6,000 [A]</t>
  </si>
  <si>
    <t>919113</t>
  </si>
  <si>
    <t>ŘEZÁNÍ ASFALTOVÉHO KRYTU VOZOVEK TL DO 150MM</t>
  </si>
  <si>
    <t xml:space="preserve">"napojení na stáv.vozovku  hlavní trasa zú a kú, intravilán + extravilán -  rozjezdy a sjezdyzarovnání hran : "_x000d_
 (24,8+20)+(16,2+11,3+35,5+5,2+6+6+6+6)+(12,8+16,8+3,8+6,8+10,4+7+6+6+6+15+9+6+6+6+10+6+12+16+13+6+11,8+4,7) = 334,100 [A]</t>
  </si>
  <si>
    <t>položka zahrnuje řezání vozovkové vrstvy v předepsané tloušťce, včetně spotřeby vody</t>
  </si>
  <si>
    <t>931327</t>
  </si>
  <si>
    <t>TĚSNĚNÍ DILATAČ SPAR ASF ZÁLIVKOU MODIFIK PRŮŘ PŘES 800MM2</t>
  </si>
  <si>
    <t>zalití spáry 20/50 modifikovanou asf.zálivkou</t>
  </si>
  <si>
    <t>položka zahrnuje dodávku a osazení předepsaného materiálu, očištění ploch spáry před úpravou, očištění okolí spáry po úpravě
nezahrnuje těsnící profil</t>
  </si>
  <si>
    <t>935812</t>
  </si>
  <si>
    <t>ŽLABY A RIGOLY DLÁŽDĚNÉ Z KOSTEK DROBNÝCH DO BETONU TL 100MM</t>
  </si>
  <si>
    <t>do bet.lože z C20/25nXF3</t>
  </si>
  <si>
    <t>"dle PD :"_x000d_
 sil.III/3169 : 5xk10 : 15,5*0,55 = 8,525 [A]_x000d_
 sil.III/3165 : 5xk10 : 6*0,55 = 3,300 [B]_x000d_
 Celkem: A+B = 11,825 [C]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</si>
  <si>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plocha.</t>
  </si>
  <si>
    <t>966168</t>
  </si>
  <si>
    <t>BOURÁNÍ KONSTRUKCÍ ZE ŽELEZOBETONU S ODVOZEM DO 20KM</t>
  </si>
  <si>
    <t xml:space="preserve">čela+ základy  propustků + dle potřeby : 9*1,8*1,0*2+2*2,5*1,5+2 = 41,900 [A]_x000d_
 čela + základy zatrubnění : 10*2*1*1,0 = 20,000 [B]_x000d_
 Celkem: A+B = 61,900 [C]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</si>
  <si>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</si>
  <si>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966346</t>
  </si>
  <si>
    <t>BOURÁNÍ PROPUSTŮ Z TRUB DN DO 400MM</t>
  </si>
  <si>
    <t>Včetně naložení, odvozu a uložení na skládku (skládka zvolena zhotovitelem).
ZHOTOVITEL V CENĚ ZOHLEDNÍ SKUTEČNÉ NÁKLADY NA DOPRAVU NA MÍSTO ULOŽENÍ
vč. úpravy rýhy</t>
  </si>
  <si>
    <t>zatrubnění sjezdů : (13+12+12+12+21+18+12+14+12+16) = 142,000 [A]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</si>
  <si>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
- nezahrnuje bourání čel, vtokových a výtokových jímek, odstranění zábradlí</t>
  </si>
  <si>
    <t>966358</t>
  </si>
  <si>
    <t>BOURÁNÍ PROPUSTŮ Z TRUB DN DO 600MM</t>
  </si>
  <si>
    <t>př.propustky P1-4, P7-11 : 9+8+14+10+9+8,5+10+9+10,5 = 88,000 [A]</t>
  </si>
  <si>
    <t>966371</t>
  </si>
  <si>
    <t>BOURÁNÍ PROPUSTŮ Z TRUB DN DO 1000MM</t>
  </si>
  <si>
    <t>Včetně naložení, odvozu a uložení na skládku (skládka zvolena zhotovitelem).
ZHOTOVITEL V CENĚ ZOHLEDNÍ SKUTEČNÉ NÁKLADY NA DOPRAVU NA MÍSTO ULOŽENÍ
vč.úpravy rýhy</t>
  </si>
  <si>
    <t>P5 : 9,8 = 9,800 [A]</t>
  </si>
  <si>
    <t>969246</t>
  </si>
  <si>
    <t>VYBOURÁNÍ POTRUBÍ DN DO 400MM KANALIZAČ</t>
  </si>
  <si>
    <t>stávající potrubí v intravilánu : 4,8+4,9 = 9,700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</si>
  <si>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</si>
  <si>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 181</t>
  </si>
  <si>
    <t>Přechodné dopravní značení - DIO</t>
  </si>
  <si>
    <t>03710</t>
  </si>
  <si>
    <t>POMOC PRÁCE ZAJIŠŤ NEBO ZŘÍZ OBJÍŽĎKY A PŘÍSTUP CESTY</t>
  </si>
  <si>
    <t xml:space="preserve">Zajištění provozu v průběhu výstavby - objízdné trasy- etapy, jakýmkoli způsobem (světelná sign., řízení proškolenými osobami, použití provizorního dopr. značení) dle stanovení schváleného příslušnými úřady vč. PD pro stanovení objízdných tras a projednání s příslušnými úřady. Zajištění uzavírky platí po dobu stavby na délka hlavní trasy stavby 0,797 00  km + 2,300 00 km tj. celkem 3,097 km.
SO101+SO181</t>
  </si>
  <si>
    <t>914122</t>
  </si>
  <si>
    <t>DOPRAVNÍ ZNAČKY ZÁKLADNÍ VELIKOSTI OCELOVÉ FÓLIE TŘ 1 - MONTÁŽ S PŘEMÍSTĚNÍM</t>
  </si>
  <si>
    <t xml:space="preserve">Dodávka, montáž s přemístěním viz. Situace DIO a dle potřeby.  
Vč. sloupku, podstavce, objímek a spojovacího materiálu.
Zohlednit etapizaci výstavby s postupným přemisťováním.</t>
  </si>
  <si>
    <t>"1.etapa + 2.etapa :"_x000d_
 B1 : 3+2 = 5,000 [A]_x000d_
 E13 : 3+2 = 5,000 [B]_x000d_
 IS 11c - dle potřeby : 6+6 = 12,000 [E]_x000d_
 IS11b : 8+4 = 12,000 [D]_x000d_
 IP10a : 2 = 2,000 [F]_x000d_
 E3a : 2 = 2,000 [G]_x000d_
 Celkem: A+B+E+D+F+G = 38,000 [H]</t>
  </si>
  <si>
    <t>položka zahrnuje:
- dopravu demontované značky z dočasné skládky
- osazení a montáž značky na místě určeném projektem
- nutnou opravu poškozených částí
nezahrnuje dodávku značky</t>
  </si>
  <si>
    <t>Situace DIO.</t>
  </si>
  <si>
    <t>dle pol. 914122: 38 = 38,000 [A]</t>
  </si>
  <si>
    <t>914129</t>
  </si>
  <si>
    <t>DOPRAV ZNAČKY ZÁKLAD VEL OCEL FÓLIE TŘ 1 - NÁJEMNÉ</t>
  </si>
  <si>
    <t>KOMPLET</t>
  </si>
  <si>
    <t>nájem po celou dobu stavby vč.nájmu po dobu objízdné trasy 
viz.Situace DIO.</t>
  </si>
  <si>
    <t>dle pol. 914122: 1 = 1,000 [A]</t>
  </si>
  <si>
    <t>položka zahrnuje sazbu za pronájem dopravních značek a zařízení, počet jednotek je určen jako součin počtu značek a počtu dní použití</t>
  </si>
  <si>
    <t>914222</t>
  </si>
  <si>
    <t>DOPRAVNÍ ZNAČKY ZVĚTŠENÉ VELIKOSTI OCELOVÉ FÓLIE TŘ 1 - MONTÁŽ S PŘEMÍSTĚNÍM</t>
  </si>
  <si>
    <t>IP22 : 5+5+2 = 12,000 [A]</t>
  </si>
  <si>
    <t>914223</t>
  </si>
  <si>
    <t>DOPRAVNÍ ZNAČKY ZVĚTŠENÉ VELIKOSTI OCELOVÉ FÓLIE TŘ 1 - DEMONTÁŽ</t>
  </si>
  <si>
    <t>dle pol.914222: 12 = 12,000 [A]</t>
  </si>
  <si>
    <t>914229</t>
  </si>
  <si>
    <t>DOPRAV ZNAČKY ZVĚTŠ VEL OCEL FÓLIE TŘ 1 - NÁJEMNÉ</t>
  </si>
  <si>
    <t>nájem po celou dobu stavby vč.nájmu po dobu objízdné trasy
Situace DIO.</t>
  </si>
  <si>
    <t>dle pol.914222: 1 = 1,000 [A]</t>
  </si>
  <si>
    <t>916112</t>
  </si>
  <si>
    <t>DOPRAV SVĚTLO VÝSTRAŽ SAMOSTATNÉ - MONTÁŽ S PŘESUNEM</t>
  </si>
  <si>
    <t>Dodávka, montáž s přemístěním dle potřeby.
Zohlednit etapizaci výstavby s postupným přemisťováním.</t>
  </si>
  <si>
    <t>3+2 = 5,000 [A]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</si>
  <si>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</si>
  <si>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</si>
  <si>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</si>
  <si>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dle potřeby</t>
  </si>
  <si>
    <t>dle pol.916112 : 5 = 5,000 [A]</t>
  </si>
  <si>
    <t>Položka zahrnuje odstranění, demontáž a odklizení zařízení s odvozem na předepsané místo</t>
  </si>
  <si>
    <t>916119</t>
  </si>
  <si>
    <t>DOPRAV SVĚTLO VÝSTRAŽ SAMOSTATNÉ - NÁJEMNÉ</t>
  </si>
  <si>
    <t>dle pol.916112 : 1 = 1,000 [A]</t>
  </si>
  <si>
    <t>položka zahrnuje sazbu za pronájem zařízení. Počet měrných jednotek se určí jako součin počtu zařízení a počtu dní použití.</t>
  </si>
  <si>
    <t>916122</t>
  </si>
  <si>
    <t>DOPRAV SVĚTLO VÝSTRAŽ SOUPRAVA 3KS - MONTÁŽ S PŘESUNEM</t>
  </si>
  <si>
    <t>3+2+2 = 7,000 [A]</t>
  </si>
  <si>
    <t>916123</t>
  </si>
  <si>
    <t>DOPRAV SVĚTLO VÝSTRAŽ SOUPRAVA 3KS - DEMONTÁŽ</t>
  </si>
  <si>
    <t xml:space="preserve">dle pol.č.916122  : 7 = 7,000 [A]</t>
  </si>
  <si>
    <t>916129</t>
  </si>
  <si>
    <t>DOPRAV SVĚTLO VÝSTRAŽ SOUPRAVA 3KS - NÁJEMNÉ</t>
  </si>
  <si>
    <t>nájem po celou dobu stavby vč.nájmu po dobu objízdné trasy</t>
  </si>
  <si>
    <t xml:space="preserve">dle pol.č.916122  : 1 = 1,000 [A]</t>
  </si>
  <si>
    <t>916312</t>
  </si>
  <si>
    <t>DOPRAVNÍ ZÁBRANY Z2 S FÓLIÍ TŘ 1 - MONTÁŽ S PŘESUNEM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</si>
  <si>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</si>
  <si>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</si>
  <si>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</si>
  <si>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 xml:space="preserve">dle pol.č.916312  : 7 = 7,000 [A]</t>
  </si>
  <si>
    <t>916319</t>
  </si>
  <si>
    <t>DOPRAVNÍ ZÁBRANY Z2 - NÁJEMNÉ</t>
  </si>
  <si>
    <t xml:space="preserve">dle pol.č.916312  : 1 = 1,000 [A]</t>
  </si>
  <si>
    <t>916352</t>
  </si>
  <si>
    <t>SMĚROVACÍ DESKY Z4 OBOUSTR S FÓLIÍ TŘ 1 - MONTÁŽ S PŘESUNEM</t>
  </si>
  <si>
    <t xml:space="preserve">Dodávka, montáž s přemístěním viz. Situace DIO a dle potřeby.  
Vč. podstavce.
Zohlednit etapizaci výstavby s postupným přemisťováním.</t>
  </si>
  <si>
    <t>dle potřeby : 5+5+20 = 30,000 [A]</t>
  </si>
  <si>
    <t>916353</t>
  </si>
  <si>
    <t>SMĚROVACÍ DESKY Z4 OBOUSTR S FÓLIÍ TŘ 1 - DEMONTÁŽ</t>
  </si>
  <si>
    <t>dle pol.916352 : 30 = 30,000 [A]</t>
  </si>
  <si>
    <t>916359</t>
  </si>
  <si>
    <t>SMĚROVACÍ DESKY Z4 OBOUSTR S FÓLIÍ TŘ 1 - NÁJEMNÉ</t>
  </si>
  <si>
    <t>dle pol.916352 : 1 = 1,000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</si>
</sst>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SUMIFS(I8:I60,A8:A60,"SD")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SUMIFS(I9:I60,A9:A60,"P")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29.6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86.4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40</v>
      </c>
      <c r="F15" s="37"/>
      <c r="G15" s="37"/>
      <c r="H15" s="37"/>
      <c r="I15" s="37"/>
      <c r="J15" s="38"/>
    </row>
    <row r="16" ht="100.8">
      <c r="A16" s="29" t="s">
        <v>34</v>
      </c>
      <c r="B16" s="36"/>
      <c r="C16" s="37"/>
      <c r="D16" s="37"/>
      <c r="E16" s="31" t="s">
        <v>41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36</v>
      </c>
      <c r="D17" s="29" t="s">
        <v>42</v>
      </c>
      <c r="E17" s="31" t="s">
        <v>38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44">
      <c r="A18" s="29" t="s">
        <v>30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40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31" t="s">
        <v>44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45</v>
      </c>
      <c r="D21" s="29" t="s">
        <v>46</v>
      </c>
      <c r="E21" s="31" t="s">
        <v>47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288">
      <c r="A22" s="29" t="s">
        <v>30</v>
      </c>
      <c r="B22" s="36"/>
      <c r="C22" s="37"/>
      <c r="D22" s="37"/>
      <c r="E22" s="31" t="s">
        <v>48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40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31" t="s">
        <v>44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45</v>
      </c>
      <c r="D25" s="29" t="s">
        <v>49</v>
      </c>
      <c r="E25" s="31" t="s">
        <v>50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86.4">
      <c r="A26" s="29" t="s">
        <v>30</v>
      </c>
      <c r="B26" s="36"/>
      <c r="C26" s="37"/>
      <c r="D26" s="37"/>
      <c r="E26" s="31" t="s">
        <v>51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40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31" t="s">
        <v>44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45</v>
      </c>
      <c r="D29" s="29" t="s">
        <v>52</v>
      </c>
      <c r="E29" s="31" t="s">
        <v>47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15.2">
      <c r="A30" s="29" t="s">
        <v>30</v>
      </c>
      <c r="B30" s="36"/>
      <c r="C30" s="37"/>
      <c r="D30" s="37"/>
      <c r="E30" s="31" t="s">
        <v>53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40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31" t="s">
        <v>44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45</v>
      </c>
      <c r="D33" s="29" t="s">
        <v>54</v>
      </c>
      <c r="E33" s="31" t="s">
        <v>47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86.4">
      <c r="A34" s="29" t="s">
        <v>30</v>
      </c>
      <c r="B34" s="36"/>
      <c r="C34" s="37"/>
      <c r="D34" s="37"/>
      <c r="E34" s="31" t="s">
        <v>55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40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31" t="s">
        <v>44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56</v>
      </c>
      <c r="D37" s="29" t="s">
        <v>27</v>
      </c>
      <c r="E37" s="31" t="s">
        <v>57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115.2">
      <c r="A38" s="29" t="s">
        <v>30</v>
      </c>
      <c r="B38" s="36"/>
      <c r="C38" s="37"/>
      <c r="D38" s="37"/>
      <c r="E38" s="31" t="s">
        <v>58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40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31" t="s">
        <v>44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59</v>
      </c>
      <c r="D41" s="29" t="s">
        <v>27</v>
      </c>
      <c r="E41" s="31" t="s">
        <v>60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158.4">
      <c r="A42" s="29" t="s">
        <v>30</v>
      </c>
      <c r="B42" s="36"/>
      <c r="C42" s="37"/>
      <c r="D42" s="37"/>
      <c r="E42" s="31" t="s">
        <v>61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40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62</v>
      </c>
      <c r="D45" s="29" t="s">
        <v>27</v>
      </c>
      <c r="E45" s="31" t="s">
        <v>63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72">
      <c r="A46" s="29" t="s">
        <v>30</v>
      </c>
      <c r="B46" s="36"/>
      <c r="C46" s="37"/>
      <c r="D46" s="37"/>
      <c r="E46" s="31" t="s">
        <v>64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40</v>
      </c>
      <c r="F47" s="37"/>
      <c r="G47" s="37"/>
      <c r="H47" s="37"/>
      <c r="I47" s="37"/>
      <c r="J47" s="38"/>
    </row>
    <row r="48" ht="72">
      <c r="A48" s="29" t="s">
        <v>34</v>
      </c>
      <c r="B48" s="36"/>
      <c r="C48" s="37"/>
      <c r="D48" s="37"/>
      <c r="E48" s="31" t="s">
        <v>65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66</v>
      </c>
      <c r="D49" s="29" t="s">
        <v>27</v>
      </c>
      <c r="E49" s="31" t="s">
        <v>67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86.4">
      <c r="A50" s="29" t="s">
        <v>30</v>
      </c>
      <c r="B50" s="36"/>
      <c r="C50" s="37"/>
      <c r="D50" s="37"/>
      <c r="E50" s="31" t="s">
        <v>68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40</v>
      </c>
      <c r="F51" s="37"/>
      <c r="G51" s="37"/>
      <c r="H51" s="37"/>
      <c r="I51" s="37"/>
      <c r="J51" s="38"/>
    </row>
    <row r="52">
      <c r="A52" s="29" t="s">
        <v>34</v>
      </c>
      <c r="B52" s="36"/>
      <c r="C52" s="37"/>
      <c r="D52" s="37"/>
      <c r="E52" s="31" t="s">
        <v>44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69</v>
      </c>
      <c r="D53" s="29" t="s">
        <v>27</v>
      </c>
      <c r="E53" s="31" t="s">
        <v>70</v>
      </c>
      <c r="F53" s="32" t="s">
        <v>71</v>
      </c>
      <c r="G53" s="33">
        <v>2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 ht="57.6">
      <c r="A54" s="29" t="s">
        <v>30</v>
      </c>
      <c r="B54" s="36"/>
      <c r="C54" s="37"/>
      <c r="D54" s="37"/>
      <c r="E54" s="31" t="s">
        <v>72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73</v>
      </c>
      <c r="F55" s="37"/>
      <c r="G55" s="37"/>
      <c r="H55" s="37"/>
      <c r="I55" s="37"/>
      <c r="J55" s="38"/>
    </row>
    <row r="56" ht="100.8">
      <c r="A56" s="29" t="s">
        <v>34</v>
      </c>
      <c r="B56" s="36"/>
      <c r="C56" s="37"/>
      <c r="D56" s="37"/>
      <c r="E56" s="31" t="s">
        <v>74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75</v>
      </c>
      <c r="D57" s="29" t="s">
        <v>27</v>
      </c>
      <c r="E57" s="31" t="s">
        <v>76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201.6">
      <c r="A58" s="29" t="s">
        <v>30</v>
      </c>
      <c r="B58" s="36"/>
      <c r="C58" s="37"/>
      <c r="D58" s="37"/>
      <c r="E58" s="31" t="s">
        <v>77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40</v>
      </c>
      <c r="F59" s="37"/>
      <c r="G59" s="37"/>
      <c r="H59" s="37"/>
      <c r="I59" s="37"/>
      <c r="J59" s="38"/>
    </row>
    <row r="60" ht="28.8">
      <c r="A60" s="29" t="s">
        <v>34</v>
      </c>
      <c r="B60" s="41"/>
      <c r="C60" s="42"/>
      <c r="D60" s="42"/>
      <c r="E60" s="31" t="s">
        <v>78</v>
      </c>
      <c r="F60" s="42"/>
      <c r="G60" s="42"/>
      <c r="H60" s="42"/>
      <c r="I60" s="42"/>
      <c r="J60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79</v>
      </c>
      <c r="I3" s="16">
        <f>SUMIFS(I8:I572,A8:A572,"SD")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79</v>
      </c>
      <c r="D4" s="13"/>
      <c r="E4" s="14" t="s">
        <v>80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>
      <c r="A9" s="29" t="s">
        <v>25</v>
      </c>
      <c r="B9" s="29">
        <v>1</v>
      </c>
      <c r="C9" s="30" t="s">
        <v>81</v>
      </c>
      <c r="D9" s="29" t="s">
        <v>27</v>
      </c>
      <c r="E9" s="31" t="s">
        <v>82</v>
      </c>
      <c r="F9" s="32" t="s">
        <v>83</v>
      </c>
      <c r="G9" s="33">
        <v>1628.73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84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85</v>
      </c>
      <c r="F11" s="37"/>
      <c r="G11" s="37"/>
      <c r="H11" s="37"/>
      <c r="I11" s="37"/>
      <c r="J11" s="38"/>
    </row>
    <row r="12" ht="72">
      <c r="A12" s="29" t="s">
        <v>34</v>
      </c>
      <c r="B12" s="36"/>
      <c r="C12" s="37"/>
      <c r="D12" s="37"/>
      <c r="E12" s="31" t="s">
        <v>86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87</v>
      </c>
      <c r="D13" s="29" t="s">
        <v>88</v>
      </c>
      <c r="E13" s="31" t="s">
        <v>89</v>
      </c>
      <c r="F13" s="32" t="s">
        <v>90</v>
      </c>
      <c r="G13" s="33">
        <v>23651.990000000002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91</v>
      </c>
      <c r="F14" s="37"/>
      <c r="G14" s="37"/>
      <c r="H14" s="37"/>
      <c r="I14" s="37"/>
      <c r="J14" s="38"/>
    </row>
    <row r="15" ht="201.6">
      <c r="A15" s="29" t="s">
        <v>32</v>
      </c>
      <c r="B15" s="36"/>
      <c r="C15" s="37"/>
      <c r="D15" s="37"/>
      <c r="E15" s="39" t="s">
        <v>92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93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94</v>
      </c>
      <c r="D17" s="29" t="s">
        <v>27</v>
      </c>
      <c r="E17" s="31" t="s">
        <v>95</v>
      </c>
      <c r="F17" s="32" t="s">
        <v>90</v>
      </c>
      <c r="G17" s="33">
        <v>53.259999999999998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96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97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93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98</v>
      </c>
      <c r="D21" s="29" t="s">
        <v>27</v>
      </c>
      <c r="E21" s="31" t="s">
        <v>99</v>
      </c>
      <c r="F21" s="32" t="s">
        <v>90</v>
      </c>
      <c r="G21" s="33">
        <v>672.53999999999996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31" t="s">
        <v>100</v>
      </c>
      <c r="F22" s="37"/>
      <c r="G22" s="37"/>
      <c r="H22" s="37"/>
      <c r="I22" s="37"/>
      <c r="J22" s="38"/>
    </row>
    <row r="23" ht="86.4">
      <c r="A23" s="29" t="s">
        <v>32</v>
      </c>
      <c r="B23" s="36"/>
      <c r="C23" s="37"/>
      <c r="D23" s="37"/>
      <c r="E23" s="39" t="s">
        <v>101</v>
      </c>
      <c r="F23" s="37"/>
      <c r="G23" s="37"/>
      <c r="H23" s="37"/>
      <c r="I23" s="37"/>
      <c r="J23" s="38"/>
    </row>
    <row r="24" ht="158.4">
      <c r="A24" s="29" t="s">
        <v>34</v>
      </c>
      <c r="B24" s="36"/>
      <c r="C24" s="37"/>
      <c r="D24" s="37"/>
      <c r="E24" s="31" t="s">
        <v>93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102</v>
      </c>
      <c r="D25" s="26"/>
      <c r="E25" s="23" t="s">
        <v>103</v>
      </c>
      <c r="F25" s="26"/>
      <c r="G25" s="26"/>
      <c r="H25" s="26"/>
      <c r="I25" s="27">
        <f>SUMIFS(I26:I205,A26:A205,"P")</f>
        <v>0</v>
      </c>
      <c r="J25" s="28"/>
    </row>
    <row r="26">
      <c r="A26" s="29" t="s">
        <v>25</v>
      </c>
      <c r="B26" s="29">
        <v>6</v>
      </c>
      <c r="C26" s="30" t="s">
        <v>104</v>
      </c>
      <c r="D26" s="29" t="s">
        <v>27</v>
      </c>
      <c r="E26" s="31" t="s">
        <v>105</v>
      </c>
      <c r="F26" s="32" t="s">
        <v>106</v>
      </c>
      <c r="G26" s="33">
        <v>158.80000000000001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72">
      <c r="A27" s="29" t="s">
        <v>30</v>
      </c>
      <c r="B27" s="36"/>
      <c r="C27" s="37"/>
      <c r="D27" s="37"/>
      <c r="E27" s="31" t="s">
        <v>107</v>
      </c>
      <c r="F27" s="37"/>
      <c r="G27" s="37"/>
      <c r="H27" s="37"/>
      <c r="I27" s="37"/>
      <c r="J27" s="38"/>
    </row>
    <row r="28" ht="28.8">
      <c r="A28" s="29" t="s">
        <v>32</v>
      </c>
      <c r="B28" s="36"/>
      <c r="C28" s="37"/>
      <c r="D28" s="37"/>
      <c r="E28" s="39" t="s">
        <v>108</v>
      </c>
      <c r="F28" s="37"/>
      <c r="G28" s="37"/>
      <c r="H28" s="37"/>
      <c r="I28" s="37"/>
      <c r="J28" s="38"/>
    </row>
    <row r="29" ht="43.2">
      <c r="A29" s="29" t="s">
        <v>34</v>
      </c>
      <c r="B29" s="36"/>
      <c r="C29" s="37"/>
      <c r="D29" s="37"/>
      <c r="E29" s="31" t="s">
        <v>109</v>
      </c>
      <c r="F29" s="37"/>
      <c r="G29" s="37"/>
      <c r="H29" s="37"/>
      <c r="I29" s="37"/>
      <c r="J29" s="38"/>
    </row>
    <row r="30">
      <c r="A30" s="29" t="s">
        <v>25</v>
      </c>
      <c r="B30" s="29">
        <v>7</v>
      </c>
      <c r="C30" s="30" t="s">
        <v>110</v>
      </c>
      <c r="D30" s="29" t="s">
        <v>27</v>
      </c>
      <c r="E30" s="31" t="s">
        <v>111</v>
      </c>
      <c r="F30" s="32" t="s">
        <v>106</v>
      </c>
      <c r="G30" s="33">
        <v>1732.4000000000001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112</v>
      </c>
      <c r="F31" s="37"/>
      <c r="G31" s="37"/>
      <c r="H31" s="37"/>
      <c r="I31" s="37"/>
      <c r="J31" s="38"/>
    </row>
    <row r="32" ht="72">
      <c r="A32" s="29" t="s">
        <v>32</v>
      </c>
      <c r="B32" s="36"/>
      <c r="C32" s="37"/>
      <c r="D32" s="37"/>
      <c r="E32" s="39" t="s">
        <v>113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31" t="s">
        <v>114</v>
      </c>
      <c r="F33" s="37"/>
      <c r="G33" s="37"/>
      <c r="H33" s="37"/>
      <c r="I33" s="37"/>
      <c r="J33" s="38"/>
    </row>
    <row r="34">
      <c r="A34" s="29" t="s">
        <v>25</v>
      </c>
      <c r="B34" s="29">
        <v>8</v>
      </c>
      <c r="C34" s="30" t="s">
        <v>115</v>
      </c>
      <c r="D34" s="29" t="s">
        <v>37</v>
      </c>
      <c r="E34" s="31" t="s">
        <v>116</v>
      </c>
      <c r="F34" s="32" t="s">
        <v>71</v>
      </c>
      <c r="G34" s="33">
        <v>16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57.6">
      <c r="A35" s="29" t="s">
        <v>30</v>
      </c>
      <c r="B35" s="36"/>
      <c r="C35" s="37"/>
      <c r="D35" s="37"/>
      <c r="E35" s="31" t="s">
        <v>117</v>
      </c>
      <c r="F35" s="37"/>
      <c r="G35" s="37"/>
      <c r="H35" s="37"/>
      <c r="I35" s="37"/>
      <c r="J35" s="38"/>
    </row>
    <row r="36" ht="28.8">
      <c r="A36" s="29" t="s">
        <v>32</v>
      </c>
      <c r="B36" s="36"/>
      <c r="C36" s="37"/>
      <c r="D36" s="37"/>
      <c r="E36" s="39" t="s">
        <v>118</v>
      </c>
      <c r="F36" s="37"/>
      <c r="G36" s="37"/>
      <c r="H36" s="37"/>
      <c r="I36" s="37"/>
      <c r="J36" s="38"/>
    </row>
    <row r="37" ht="187.2">
      <c r="A37" s="29" t="s">
        <v>34</v>
      </c>
      <c r="B37" s="36"/>
      <c r="C37" s="37"/>
      <c r="D37" s="37"/>
      <c r="E37" s="31" t="s">
        <v>119</v>
      </c>
      <c r="F37" s="37"/>
      <c r="G37" s="37"/>
      <c r="H37" s="37"/>
      <c r="I37" s="37"/>
      <c r="J37" s="38"/>
    </row>
    <row r="38">
      <c r="A38" s="29" t="s">
        <v>25</v>
      </c>
      <c r="B38" s="29">
        <v>9</v>
      </c>
      <c r="C38" s="30" t="s">
        <v>115</v>
      </c>
      <c r="D38" s="29" t="s">
        <v>42</v>
      </c>
      <c r="E38" s="31" t="s">
        <v>116</v>
      </c>
      <c r="F38" s="32" t="s">
        <v>71</v>
      </c>
      <c r="G38" s="33">
        <v>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57.6">
      <c r="A39" s="29" t="s">
        <v>30</v>
      </c>
      <c r="B39" s="36"/>
      <c r="C39" s="37"/>
      <c r="D39" s="37"/>
      <c r="E39" s="31" t="s">
        <v>117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120</v>
      </c>
      <c r="F40" s="37"/>
      <c r="G40" s="37"/>
      <c r="H40" s="37"/>
      <c r="I40" s="37"/>
      <c r="J40" s="38"/>
    </row>
    <row r="41" ht="187.2">
      <c r="A41" s="29" t="s">
        <v>34</v>
      </c>
      <c r="B41" s="36"/>
      <c r="C41" s="37"/>
      <c r="D41" s="37"/>
      <c r="E41" s="31" t="s">
        <v>119</v>
      </c>
      <c r="F41" s="37"/>
      <c r="G41" s="37"/>
      <c r="H41" s="37"/>
      <c r="I41" s="37"/>
      <c r="J41" s="38"/>
    </row>
    <row r="42">
      <c r="A42" s="29" t="s">
        <v>25</v>
      </c>
      <c r="B42" s="29">
        <v>10</v>
      </c>
      <c r="C42" s="30" t="s">
        <v>121</v>
      </c>
      <c r="D42" s="29" t="s">
        <v>27</v>
      </c>
      <c r="E42" s="31" t="s">
        <v>122</v>
      </c>
      <c r="F42" s="32" t="s">
        <v>71</v>
      </c>
      <c r="G42" s="33">
        <v>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57.6">
      <c r="A43" s="29" t="s">
        <v>30</v>
      </c>
      <c r="B43" s="36"/>
      <c r="C43" s="37"/>
      <c r="D43" s="37"/>
      <c r="E43" s="31" t="s">
        <v>117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123</v>
      </c>
      <c r="F44" s="37"/>
      <c r="G44" s="37"/>
      <c r="H44" s="37"/>
      <c r="I44" s="37"/>
      <c r="J44" s="38"/>
    </row>
    <row r="45" ht="187.2">
      <c r="A45" s="29" t="s">
        <v>34</v>
      </c>
      <c r="B45" s="36"/>
      <c r="C45" s="37"/>
      <c r="D45" s="37"/>
      <c r="E45" s="31" t="s">
        <v>119</v>
      </c>
      <c r="F45" s="37"/>
      <c r="G45" s="37"/>
      <c r="H45" s="37"/>
      <c r="I45" s="37"/>
      <c r="J45" s="38"/>
    </row>
    <row r="46">
      <c r="A46" s="29" t="s">
        <v>25</v>
      </c>
      <c r="B46" s="29">
        <v>11</v>
      </c>
      <c r="C46" s="30" t="s">
        <v>124</v>
      </c>
      <c r="D46" s="29" t="s">
        <v>37</v>
      </c>
      <c r="E46" s="31" t="s">
        <v>125</v>
      </c>
      <c r="F46" s="32" t="s">
        <v>71</v>
      </c>
      <c r="G46" s="33">
        <v>10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57.6">
      <c r="A47" s="29" t="s">
        <v>30</v>
      </c>
      <c r="B47" s="36"/>
      <c r="C47" s="37"/>
      <c r="D47" s="37"/>
      <c r="E47" s="31" t="s">
        <v>117</v>
      </c>
      <c r="F47" s="37"/>
      <c r="G47" s="37"/>
      <c r="H47" s="37"/>
      <c r="I47" s="37"/>
      <c r="J47" s="38"/>
    </row>
    <row r="48" ht="28.8">
      <c r="A48" s="29" t="s">
        <v>32</v>
      </c>
      <c r="B48" s="36"/>
      <c r="C48" s="37"/>
      <c r="D48" s="37"/>
      <c r="E48" s="39" t="s">
        <v>126</v>
      </c>
      <c r="F48" s="37"/>
      <c r="G48" s="37"/>
      <c r="H48" s="37"/>
      <c r="I48" s="37"/>
      <c r="J48" s="38"/>
    </row>
    <row r="49" ht="187.2">
      <c r="A49" s="29" t="s">
        <v>34</v>
      </c>
      <c r="B49" s="36"/>
      <c r="C49" s="37"/>
      <c r="D49" s="37"/>
      <c r="E49" s="31" t="s">
        <v>119</v>
      </c>
      <c r="F49" s="37"/>
      <c r="G49" s="37"/>
      <c r="H49" s="37"/>
      <c r="I49" s="37"/>
      <c r="J49" s="38"/>
    </row>
    <row r="50">
      <c r="A50" s="29" t="s">
        <v>25</v>
      </c>
      <c r="B50" s="29">
        <v>12</v>
      </c>
      <c r="C50" s="30" t="s">
        <v>124</v>
      </c>
      <c r="D50" s="29" t="s">
        <v>42</v>
      </c>
      <c r="E50" s="31" t="s">
        <v>125</v>
      </c>
      <c r="F50" s="32" t="s">
        <v>71</v>
      </c>
      <c r="G50" s="33">
        <v>53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57.6">
      <c r="A51" s="29" t="s">
        <v>30</v>
      </c>
      <c r="B51" s="36"/>
      <c r="C51" s="37"/>
      <c r="D51" s="37"/>
      <c r="E51" s="31" t="s">
        <v>117</v>
      </c>
      <c r="F51" s="37"/>
      <c r="G51" s="37"/>
      <c r="H51" s="37"/>
      <c r="I51" s="37"/>
      <c r="J51" s="38"/>
    </row>
    <row r="52" ht="28.8">
      <c r="A52" s="29" t="s">
        <v>32</v>
      </c>
      <c r="B52" s="36"/>
      <c r="C52" s="37"/>
      <c r="D52" s="37"/>
      <c r="E52" s="39" t="s">
        <v>127</v>
      </c>
      <c r="F52" s="37"/>
      <c r="G52" s="37"/>
      <c r="H52" s="37"/>
      <c r="I52" s="37"/>
      <c r="J52" s="38"/>
    </row>
    <row r="53" ht="187.2">
      <c r="A53" s="29" t="s">
        <v>34</v>
      </c>
      <c r="B53" s="36"/>
      <c r="C53" s="37"/>
      <c r="D53" s="37"/>
      <c r="E53" s="31" t="s">
        <v>119</v>
      </c>
      <c r="F53" s="37"/>
      <c r="G53" s="37"/>
      <c r="H53" s="37"/>
      <c r="I53" s="37"/>
      <c r="J53" s="38"/>
    </row>
    <row r="54">
      <c r="A54" s="29" t="s">
        <v>25</v>
      </c>
      <c r="B54" s="29">
        <v>13</v>
      </c>
      <c r="C54" s="30" t="s">
        <v>128</v>
      </c>
      <c r="D54" s="29" t="s">
        <v>27</v>
      </c>
      <c r="E54" s="31" t="s">
        <v>129</v>
      </c>
      <c r="F54" s="32" t="s">
        <v>71</v>
      </c>
      <c r="G54" s="33">
        <v>165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72">
      <c r="A55" s="29" t="s">
        <v>30</v>
      </c>
      <c r="B55" s="36"/>
      <c r="C55" s="37"/>
      <c r="D55" s="37"/>
      <c r="E55" s="31" t="s">
        <v>107</v>
      </c>
      <c r="F55" s="37"/>
      <c r="G55" s="37"/>
      <c r="H55" s="37"/>
      <c r="I55" s="37"/>
      <c r="J55" s="38"/>
    </row>
    <row r="56" ht="28.8">
      <c r="A56" s="29" t="s">
        <v>32</v>
      </c>
      <c r="B56" s="36"/>
      <c r="C56" s="37"/>
      <c r="D56" s="37"/>
      <c r="E56" s="39" t="s">
        <v>130</v>
      </c>
      <c r="F56" s="37"/>
      <c r="G56" s="37"/>
      <c r="H56" s="37"/>
      <c r="I56" s="37"/>
      <c r="J56" s="38"/>
    </row>
    <row r="57" ht="100.8">
      <c r="A57" s="29" t="s">
        <v>34</v>
      </c>
      <c r="B57" s="36"/>
      <c r="C57" s="37"/>
      <c r="D57" s="37"/>
      <c r="E57" s="31" t="s">
        <v>131</v>
      </c>
      <c r="F57" s="37"/>
      <c r="G57" s="37"/>
      <c r="H57" s="37"/>
      <c r="I57" s="37"/>
      <c r="J57" s="38"/>
    </row>
    <row r="58">
      <c r="A58" s="29" t="s">
        <v>25</v>
      </c>
      <c r="B58" s="29">
        <v>14</v>
      </c>
      <c r="C58" s="30" t="s">
        <v>132</v>
      </c>
      <c r="D58" s="29" t="s">
        <v>27</v>
      </c>
      <c r="E58" s="31" t="s">
        <v>133</v>
      </c>
      <c r="F58" s="32" t="s">
        <v>83</v>
      </c>
      <c r="G58" s="33">
        <v>4.4500000000000002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57.6">
      <c r="A59" s="29" t="s">
        <v>30</v>
      </c>
      <c r="B59" s="36"/>
      <c r="C59" s="37"/>
      <c r="D59" s="37"/>
      <c r="E59" s="31" t="s">
        <v>134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135</v>
      </c>
      <c r="F60" s="37"/>
      <c r="G60" s="37"/>
      <c r="H60" s="37"/>
      <c r="I60" s="37"/>
      <c r="J60" s="38"/>
    </row>
    <row r="61" ht="129.6">
      <c r="A61" s="29" t="s">
        <v>34</v>
      </c>
      <c r="B61" s="36"/>
      <c r="C61" s="37"/>
      <c r="D61" s="37"/>
      <c r="E61" s="31" t="s">
        <v>136</v>
      </c>
      <c r="F61" s="37"/>
      <c r="G61" s="37"/>
      <c r="H61" s="37"/>
      <c r="I61" s="37"/>
      <c r="J61" s="38"/>
    </row>
    <row r="62">
      <c r="A62" s="29" t="s">
        <v>25</v>
      </c>
      <c r="B62" s="29">
        <v>15</v>
      </c>
      <c r="C62" s="30" t="s">
        <v>137</v>
      </c>
      <c r="D62" s="29" t="s">
        <v>27</v>
      </c>
      <c r="E62" s="31" t="s">
        <v>138</v>
      </c>
      <c r="F62" s="32" t="s">
        <v>83</v>
      </c>
      <c r="G62" s="33">
        <v>2.3300000000000001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57.6">
      <c r="A63" s="29" t="s">
        <v>30</v>
      </c>
      <c r="B63" s="36"/>
      <c r="C63" s="37"/>
      <c r="D63" s="37"/>
      <c r="E63" s="31" t="s">
        <v>139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140</v>
      </c>
      <c r="F64" s="37"/>
      <c r="G64" s="37"/>
      <c r="H64" s="37"/>
      <c r="I64" s="37"/>
      <c r="J64" s="38"/>
    </row>
    <row r="65" ht="129.6">
      <c r="A65" s="29" t="s">
        <v>34</v>
      </c>
      <c r="B65" s="36"/>
      <c r="C65" s="37"/>
      <c r="D65" s="37"/>
      <c r="E65" s="31" t="s">
        <v>136</v>
      </c>
      <c r="F65" s="37"/>
      <c r="G65" s="37"/>
      <c r="H65" s="37"/>
      <c r="I65" s="37"/>
      <c r="J65" s="38"/>
    </row>
    <row r="66">
      <c r="A66" s="29" t="s">
        <v>25</v>
      </c>
      <c r="B66" s="29">
        <v>16</v>
      </c>
      <c r="C66" s="30" t="s">
        <v>141</v>
      </c>
      <c r="D66" s="29" t="s">
        <v>27</v>
      </c>
      <c r="E66" s="31" t="s">
        <v>142</v>
      </c>
      <c r="F66" s="32" t="s">
        <v>83</v>
      </c>
      <c r="G66" s="33">
        <v>3.29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57.6">
      <c r="A67" s="29" t="s">
        <v>30</v>
      </c>
      <c r="B67" s="36"/>
      <c r="C67" s="37"/>
      <c r="D67" s="37"/>
      <c r="E67" s="31" t="s">
        <v>134</v>
      </c>
      <c r="F67" s="37"/>
      <c r="G67" s="37"/>
      <c r="H67" s="37"/>
      <c r="I67" s="37"/>
      <c r="J67" s="38"/>
    </row>
    <row r="68" ht="57.6">
      <c r="A68" s="29" t="s">
        <v>32</v>
      </c>
      <c r="B68" s="36"/>
      <c r="C68" s="37"/>
      <c r="D68" s="37"/>
      <c r="E68" s="39" t="s">
        <v>143</v>
      </c>
      <c r="F68" s="37"/>
      <c r="G68" s="37"/>
      <c r="H68" s="37"/>
      <c r="I68" s="37"/>
      <c r="J68" s="38"/>
    </row>
    <row r="69" ht="129.6">
      <c r="A69" s="29" t="s">
        <v>34</v>
      </c>
      <c r="B69" s="36"/>
      <c r="C69" s="37"/>
      <c r="D69" s="37"/>
      <c r="E69" s="31" t="s">
        <v>136</v>
      </c>
      <c r="F69" s="37"/>
      <c r="G69" s="37"/>
      <c r="H69" s="37"/>
      <c r="I69" s="37"/>
      <c r="J69" s="38"/>
    </row>
    <row r="70" ht="28.8">
      <c r="A70" s="29" t="s">
        <v>25</v>
      </c>
      <c r="B70" s="29">
        <v>18</v>
      </c>
      <c r="C70" s="30" t="s">
        <v>144</v>
      </c>
      <c r="D70" s="29" t="s">
        <v>27</v>
      </c>
      <c r="E70" s="31" t="s">
        <v>145</v>
      </c>
      <c r="F70" s="32" t="s">
        <v>83</v>
      </c>
      <c r="G70" s="33">
        <v>612.46000000000004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43.2">
      <c r="A71" s="29" t="s">
        <v>30</v>
      </c>
      <c r="B71" s="36"/>
      <c r="C71" s="37"/>
      <c r="D71" s="37"/>
      <c r="E71" s="31" t="s">
        <v>146</v>
      </c>
      <c r="F71" s="37"/>
      <c r="G71" s="37"/>
      <c r="H71" s="37"/>
      <c r="I71" s="37"/>
      <c r="J71" s="38"/>
    </row>
    <row r="72" ht="129.6">
      <c r="A72" s="29" t="s">
        <v>32</v>
      </c>
      <c r="B72" s="36"/>
      <c r="C72" s="37"/>
      <c r="D72" s="37"/>
      <c r="E72" s="39" t="s">
        <v>147</v>
      </c>
      <c r="F72" s="37"/>
      <c r="G72" s="37"/>
      <c r="H72" s="37"/>
      <c r="I72" s="37"/>
      <c r="J72" s="38"/>
    </row>
    <row r="73" ht="115.2">
      <c r="A73" s="29" t="s">
        <v>34</v>
      </c>
      <c r="B73" s="36"/>
      <c r="C73" s="37"/>
      <c r="D73" s="37"/>
      <c r="E73" s="31" t="s">
        <v>148</v>
      </c>
      <c r="F73" s="37"/>
      <c r="G73" s="37"/>
      <c r="H73" s="37"/>
      <c r="I73" s="37"/>
      <c r="J73" s="38"/>
    </row>
    <row r="74" ht="28.8">
      <c r="A74" s="29" t="s">
        <v>25</v>
      </c>
      <c r="B74" s="29">
        <v>19</v>
      </c>
      <c r="C74" s="30" t="s">
        <v>149</v>
      </c>
      <c r="D74" s="29" t="s">
        <v>27</v>
      </c>
      <c r="E74" s="31" t="s">
        <v>150</v>
      </c>
      <c r="F74" s="32" t="s">
        <v>83</v>
      </c>
      <c r="G74" s="33">
        <v>1738.0699999999999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72">
      <c r="A75" s="29" t="s">
        <v>30</v>
      </c>
      <c r="B75" s="36"/>
      <c r="C75" s="37"/>
      <c r="D75" s="37"/>
      <c r="E75" s="31" t="s">
        <v>151</v>
      </c>
      <c r="F75" s="37"/>
      <c r="G75" s="37"/>
      <c r="H75" s="37"/>
      <c r="I75" s="37"/>
      <c r="J75" s="38"/>
    </row>
    <row r="76" ht="273.6">
      <c r="A76" s="29" t="s">
        <v>32</v>
      </c>
      <c r="B76" s="36"/>
      <c r="C76" s="37"/>
      <c r="D76" s="37"/>
      <c r="E76" s="39" t="s">
        <v>152</v>
      </c>
      <c r="F76" s="37"/>
      <c r="G76" s="37"/>
      <c r="H76" s="37"/>
      <c r="I76" s="37"/>
      <c r="J76" s="38"/>
    </row>
    <row r="77" ht="115.2">
      <c r="A77" s="29" t="s">
        <v>34</v>
      </c>
      <c r="B77" s="36"/>
      <c r="C77" s="37"/>
      <c r="D77" s="37"/>
      <c r="E77" s="31" t="s">
        <v>148</v>
      </c>
      <c r="F77" s="37"/>
      <c r="G77" s="37"/>
      <c r="H77" s="37"/>
      <c r="I77" s="37"/>
      <c r="J77" s="38"/>
    </row>
    <row r="78">
      <c r="A78" s="29" t="s">
        <v>25</v>
      </c>
      <c r="B78" s="29">
        <v>20</v>
      </c>
      <c r="C78" s="30" t="s">
        <v>153</v>
      </c>
      <c r="D78" s="29" t="s">
        <v>27</v>
      </c>
      <c r="E78" s="31" t="s">
        <v>154</v>
      </c>
      <c r="F78" s="32" t="s">
        <v>83</v>
      </c>
      <c r="G78" s="33">
        <v>637.62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 ht="86.4">
      <c r="A79" s="29" t="s">
        <v>30</v>
      </c>
      <c r="B79" s="36"/>
      <c r="C79" s="37"/>
      <c r="D79" s="37"/>
      <c r="E79" s="31" t="s">
        <v>155</v>
      </c>
      <c r="F79" s="37"/>
      <c r="G79" s="37"/>
      <c r="H79" s="37"/>
      <c r="I79" s="37"/>
      <c r="J79" s="38"/>
    </row>
    <row r="80" ht="144">
      <c r="A80" s="29" t="s">
        <v>32</v>
      </c>
      <c r="B80" s="36"/>
      <c r="C80" s="37"/>
      <c r="D80" s="37"/>
      <c r="E80" s="39" t="s">
        <v>156</v>
      </c>
      <c r="F80" s="37"/>
      <c r="G80" s="37"/>
      <c r="H80" s="37"/>
      <c r="I80" s="37"/>
      <c r="J80" s="38"/>
    </row>
    <row r="81" ht="115.2">
      <c r="A81" s="29" t="s">
        <v>34</v>
      </c>
      <c r="B81" s="36"/>
      <c r="C81" s="37"/>
      <c r="D81" s="37"/>
      <c r="E81" s="31" t="s">
        <v>148</v>
      </c>
      <c r="F81" s="37"/>
      <c r="G81" s="37"/>
      <c r="H81" s="37"/>
      <c r="I81" s="37"/>
      <c r="J81" s="38"/>
    </row>
    <row r="82">
      <c r="A82" s="29" t="s">
        <v>25</v>
      </c>
      <c r="B82" s="29">
        <v>21</v>
      </c>
      <c r="C82" s="30" t="s">
        <v>157</v>
      </c>
      <c r="D82" s="29" t="s">
        <v>27</v>
      </c>
      <c r="E82" s="31" t="s">
        <v>158</v>
      </c>
      <c r="F82" s="32" t="s">
        <v>83</v>
      </c>
      <c r="G82" s="33">
        <v>22.190000000000001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57.6">
      <c r="A83" s="29" t="s">
        <v>30</v>
      </c>
      <c r="B83" s="36"/>
      <c r="C83" s="37"/>
      <c r="D83" s="37"/>
      <c r="E83" s="31" t="s">
        <v>112</v>
      </c>
      <c r="F83" s="37"/>
      <c r="G83" s="37"/>
      <c r="H83" s="37"/>
      <c r="I83" s="37"/>
      <c r="J83" s="38"/>
    </row>
    <row r="84" ht="57.6">
      <c r="A84" s="29" t="s">
        <v>32</v>
      </c>
      <c r="B84" s="36"/>
      <c r="C84" s="37"/>
      <c r="D84" s="37"/>
      <c r="E84" s="39" t="s">
        <v>159</v>
      </c>
      <c r="F84" s="37"/>
      <c r="G84" s="37"/>
      <c r="H84" s="37"/>
      <c r="I84" s="37"/>
      <c r="J84" s="38"/>
    </row>
    <row r="85" ht="115.2">
      <c r="A85" s="29" t="s">
        <v>34</v>
      </c>
      <c r="B85" s="36"/>
      <c r="C85" s="37"/>
      <c r="D85" s="37"/>
      <c r="E85" s="31" t="s">
        <v>148</v>
      </c>
      <c r="F85" s="37"/>
      <c r="G85" s="37"/>
      <c r="H85" s="37"/>
      <c r="I85" s="37"/>
      <c r="J85" s="38"/>
    </row>
    <row r="86" ht="28.8">
      <c r="A86" s="29" t="s">
        <v>25</v>
      </c>
      <c r="B86" s="29">
        <v>22</v>
      </c>
      <c r="C86" s="30" t="s">
        <v>160</v>
      </c>
      <c r="D86" s="29" t="s">
        <v>27</v>
      </c>
      <c r="E86" s="31" t="s">
        <v>161</v>
      </c>
      <c r="F86" s="32" t="s">
        <v>162</v>
      </c>
      <c r="G86" s="33">
        <v>26.300000000000001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57.6">
      <c r="A87" s="29" t="s">
        <v>30</v>
      </c>
      <c r="B87" s="36"/>
      <c r="C87" s="37"/>
      <c r="D87" s="37"/>
      <c r="E87" s="31" t="s">
        <v>112</v>
      </c>
      <c r="F87" s="37"/>
      <c r="G87" s="37"/>
      <c r="H87" s="37"/>
      <c r="I87" s="37"/>
      <c r="J87" s="38"/>
    </row>
    <row r="88" ht="28.8">
      <c r="A88" s="29" t="s">
        <v>32</v>
      </c>
      <c r="B88" s="36"/>
      <c r="C88" s="37"/>
      <c r="D88" s="37"/>
      <c r="E88" s="39" t="s">
        <v>163</v>
      </c>
      <c r="F88" s="37"/>
      <c r="G88" s="37"/>
      <c r="H88" s="37"/>
      <c r="I88" s="37"/>
      <c r="J88" s="38"/>
    </row>
    <row r="89" ht="115.2">
      <c r="A89" s="29" t="s">
        <v>34</v>
      </c>
      <c r="B89" s="36"/>
      <c r="C89" s="37"/>
      <c r="D89" s="37"/>
      <c r="E89" s="31" t="s">
        <v>148</v>
      </c>
      <c r="F89" s="37"/>
      <c r="G89" s="37"/>
      <c r="H89" s="37"/>
      <c r="I89" s="37"/>
      <c r="J89" s="38"/>
    </row>
    <row r="90">
      <c r="A90" s="29" t="s">
        <v>25</v>
      </c>
      <c r="B90" s="29">
        <v>23</v>
      </c>
      <c r="C90" s="30" t="s">
        <v>164</v>
      </c>
      <c r="D90" s="29" t="s">
        <v>27</v>
      </c>
      <c r="E90" s="31" t="s">
        <v>165</v>
      </c>
      <c r="F90" s="32" t="s">
        <v>106</v>
      </c>
      <c r="G90" s="33">
        <v>18661.34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57.6">
      <c r="A91" s="29" t="s">
        <v>30</v>
      </c>
      <c r="B91" s="36"/>
      <c r="C91" s="37"/>
      <c r="D91" s="37"/>
      <c r="E91" s="31" t="s">
        <v>166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167</v>
      </c>
      <c r="F92" s="37"/>
      <c r="G92" s="37"/>
      <c r="H92" s="37"/>
      <c r="I92" s="37"/>
      <c r="J92" s="38"/>
    </row>
    <row r="93" ht="57.6">
      <c r="A93" s="29" t="s">
        <v>34</v>
      </c>
      <c r="B93" s="36"/>
      <c r="C93" s="37"/>
      <c r="D93" s="37"/>
      <c r="E93" s="31" t="s">
        <v>168</v>
      </c>
      <c r="F93" s="37"/>
      <c r="G93" s="37"/>
      <c r="H93" s="37"/>
      <c r="I93" s="37"/>
      <c r="J93" s="38"/>
    </row>
    <row r="94">
      <c r="A94" s="29" t="s">
        <v>25</v>
      </c>
      <c r="B94" s="29">
        <v>25</v>
      </c>
      <c r="C94" s="30" t="s">
        <v>169</v>
      </c>
      <c r="D94" s="29" t="s">
        <v>27</v>
      </c>
      <c r="E94" s="31" t="s">
        <v>170</v>
      </c>
      <c r="F94" s="32" t="s">
        <v>83</v>
      </c>
      <c r="G94" s="33">
        <v>397.91000000000003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3.2">
      <c r="A95" s="29" t="s">
        <v>30</v>
      </c>
      <c r="B95" s="36"/>
      <c r="C95" s="37"/>
      <c r="D95" s="37"/>
      <c r="E95" s="31" t="s">
        <v>171</v>
      </c>
      <c r="F95" s="37"/>
      <c r="G95" s="37"/>
      <c r="H95" s="37"/>
      <c r="I95" s="37"/>
      <c r="J95" s="38"/>
    </row>
    <row r="96" ht="86.4">
      <c r="A96" s="29" t="s">
        <v>32</v>
      </c>
      <c r="B96" s="36"/>
      <c r="C96" s="37"/>
      <c r="D96" s="37"/>
      <c r="E96" s="39" t="s">
        <v>172</v>
      </c>
      <c r="F96" s="37"/>
      <c r="G96" s="37"/>
      <c r="H96" s="37"/>
      <c r="I96" s="37"/>
      <c r="J96" s="38"/>
    </row>
    <row r="97" ht="115.2">
      <c r="A97" s="29" t="s">
        <v>34</v>
      </c>
      <c r="B97" s="36"/>
      <c r="C97" s="37"/>
      <c r="D97" s="37"/>
      <c r="E97" s="31" t="s">
        <v>148</v>
      </c>
      <c r="F97" s="37"/>
      <c r="G97" s="37"/>
      <c r="H97" s="37"/>
      <c r="I97" s="37"/>
      <c r="J97" s="38"/>
    </row>
    <row r="98">
      <c r="A98" s="29" t="s">
        <v>25</v>
      </c>
      <c r="B98" s="29">
        <v>24</v>
      </c>
      <c r="C98" s="30" t="s">
        <v>173</v>
      </c>
      <c r="D98" s="29" t="s">
        <v>27</v>
      </c>
      <c r="E98" s="31" t="s">
        <v>174</v>
      </c>
      <c r="F98" s="32" t="s">
        <v>83</v>
      </c>
      <c r="G98" s="33">
        <v>1437.1300000000001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86.4">
      <c r="A99" s="29" t="s">
        <v>30</v>
      </c>
      <c r="B99" s="36"/>
      <c r="C99" s="37"/>
      <c r="D99" s="37"/>
      <c r="E99" s="31" t="s">
        <v>175</v>
      </c>
      <c r="F99" s="37"/>
      <c r="G99" s="37"/>
      <c r="H99" s="37"/>
      <c r="I99" s="37"/>
      <c r="J99" s="38"/>
    </row>
    <row r="100" ht="72">
      <c r="A100" s="29" t="s">
        <v>32</v>
      </c>
      <c r="B100" s="36"/>
      <c r="C100" s="37"/>
      <c r="D100" s="37"/>
      <c r="E100" s="39" t="s">
        <v>176</v>
      </c>
      <c r="F100" s="37"/>
      <c r="G100" s="37"/>
      <c r="H100" s="37"/>
      <c r="I100" s="37"/>
      <c r="J100" s="38"/>
    </row>
    <row r="101" ht="115.2">
      <c r="A101" s="29" t="s">
        <v>34</v>
      </c>
      <c r="B101" s="36"/>
      <c r="C101" s="37"/>
      <c r="D101" s="37"/>
      <c r="E101" s="31" t="s">
        <v>148</v>
      </c>
      <c r="F101" s="37"/>
      <c r="G101" s="37"/>
      <c r="H101" s="37"/>
      <c r="I101" s="37"/>
      <c r="J101" s="38"/>
    </row>
    <row r="102">
      <c r="A102" s="29" t="s">
        <v>25</v>
      </c>
      <c r="B102" s="29">
        <v>26</v>
      </c>
      <c r="C102" s="30" t="s">
        <v>177</v>
      </c>
      <c r="D102" s="29" t="s">
        <v>27</v>
      </c>
      <c r="E102" s="31" t="s">
        <v>178</v>
      </c>
      <c r="F102" s="32" t="s">
        <v>162</v>
      </c>
      <c r="G102" s="33">
        <v>334.10000000000002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31" t="s">
        <v>179</v>
      </c>
      <c r="F103" s="37"/>
      <c r="G103" s="37"/>
      <c r="H103" s="37"/>
      <c r="I103" s="37"/>
      <c r="J103" s="38"/>
    </row>
    <row r="104" ht="72">
      <c r="A104" s="29" t="s">
        <v>32</v>
      </c>
      <c r="B104" s="36"/>
      <c r="C104" s="37"/>
      <c r="D104" s="37"/>
      <c r="E104" s="39" t="s">
        <v>180</v>
      </c>
      <c r="F104" s="37"/>
      <c r="G104" s="37"/>
      <c r="H104" s="37"/>
      <c r="I104" s="37"/>
      <c r="J104" s="38"/>
    </row>
    <row r="105" ht="28.8">
      <c r="A105" s="29" t="s">
        <v>34</v>
      </c>
      <c r="B105" s="36"/>
      <c r="C105" s="37"/>
      <c r="D105" s="37"/>
      <c r="E105" s="31" t="s">
        <v>181</v>
      </c>
      <c r="F105" s="37"/>
      <c r="G105" s="37"/>
      <c r="H105" s="37"/>
      <c r="I105" s="37"/>
      <c r="J105" s="38"/>
    </row>
    <row r="106">
      <c r="A106" s="29" t="s">
        <v>25</v>
      </c>
      <c r="B106" s="29">
        <v>27</v>
      </c>
      <c r="C106" s="30" t="s">
        <v>182</v>
      </c>
      <c r="D106" s="29" t="s">
        <v>27</v>
      </c>
      <c r="E106" s="31" t="s">
        <v>183</v>
      </c>
      <c r="F106" s="32" t="s">
        <v>184</v>
      </c>
      <c r="G106" s="33">
        <v>608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31" t="s">
        <v>185</v>
      </c>
      <c r="F107" s="37"/>
      <c r="G107" s="37"/>
      <c r="H107" s="37"/>
      <c r="I107" s="37"/>
      <c r="J107" s="38"/>
    </row>
    <row r="108" ht="43.2">
      <c r="A108" s="29" t="s">
        <v>32</v>
      </c>
      <c r="B108" s="36"/>
      <c r="C108" s="37"/>
      <c r="D108" s="37"/>
      <c r="E108" s="39" t="s">
        <v>186</v>
      </c>
      <c r="F108" s="37"/>
      <c r="G108" s="37"/>
      <c r="H108" s="37"/>
      <c r="I108" s="37"/>
      <c r="J108" s="38"/>
    </row>
    <row r="109" ht="43.2">
      <c r="A109" s="29" t="s">
        <v>34</v>
      </c>
      <c r="B109" s="36"/>
      <c r="C109" s="37"/>
      <c r="D109" s="37"/>
      <c r="E109" s="31" t="s">
        <v>187</v>
      </c>
      <c r="F109" s="37"/>
      <c r="G109" s="37"/>
      <c r="H109" s="37"/>
      <c r="I109" s="37"/>
      <c r="J109" s="38"/>
    </row>
    <row r="110">
      <c r="A110" s="29" t="s">
        <v>25</v>
      </c>
      <c r="B110" s="29">
        <v>28</v>
      </c>
      <c r="C110" s="30" t="s">
        <v>188</v>
      </c>
      <c r="D110" s="29" t="s">
        <v>27</v>
      </c>
      <c r="E110" s="31" t="s">
        <v>189</v>
      </c>
      <c r="F110" s="32" t="s">
        <v>162</v>
      </c>
      <c r="G110" s="33">
        <v>36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 ht="43.2">
      <c r="A111" s="29" t="s">
        <v>30</v>
      </c>
      <c r="B111" s="36"/>
      <c r="C111" s="37"/>
      <c r="D111" s="37"/>
      <c r="E111" s="31" t="s">
        <v>190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191</v>
      </c>
      <c r="F112" s="37"/>
      <c r="G112" s="37"/>
      <c r="H112" s="37"/>
      <c r="I112" s="37"/>
      <c r="J112" s="38"/>
    </row>
    <row r="113" ht="43.2">
      <c r="A113" s="29" t="s">
        <v>34</v>
      </c>
      <c r="B113" s="36"/>
      <c r="C113" s="37"/>
      <c r="D113" s="37"/>
      <c r="E113" s="31" t="s">
        <v>192</v>
      </c>
      <c r="F113" s="37"/>
      <c r="G113" s="37"/>
      <c r="H113" s="37"/>
      <c r="I113" s="37"/>
      <c r="J113" s="38"/>
    </row>
    <row r="114">
      <c r="A114" s="29" t="s">
        <v>25</v>
      </c>
      <c r="B114" s="29">
        <v>29</v>
      </c>
      <c r="C114" s="30" t="s">
        <v>193</v>
      </c>
      <c r="D114" s="29" t="s">
        <v>37</v>
      </c>
      <c r="E114" s="31" t="s">
        <v>194</v>
      </c>
      <c r="F114" s="32" t="s">
        <v>83</v>
      </c>
      <c r="G114" s="33">
        <v>795.47000000000003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 ht="57.6">
      <c r="A115" s="29" t="s">
        <v>30</v>
      </c>
      <c r="B115" s="36"/>
      <c r="C115" s="37"/>
      <c r="D115" s="37"/>
      <c r="E115" s="31" t="s">
        <v>112</v>
      </c>
      <c r="F115" s="37"/>
      <c r="G115" s="37"/>
      <c r="H115" s="37"/>
      <c r="I115" s="37"/>
      <c r="J115" s="38"/>
    </row>
    <row r="116" ht="259.2">
      <c r="A116" s="29" t="s">
        <v>32</v>
      </c>
      <c r="B116" s="36"/>
      <c r="C116" s="37"/>
      <c r="D116" s="37"/>
      <c r="E116" s="39" t="s">
        <v>195</v>
      </c>
      <c r="F116" s="37"/>
      <c r="G116" s="37"/>
      <c r="H116" s="37"/>
      <c r="I116" s="37"/>
      <c r="J116" s="38"/>
    </row>
    <row r="117" ht="409.5">
      <c r="A117" s="29" t="s">
        <v>34</v>
      </c>
      <c r="B117" s="36"/>
      <c r="C117" s="37"/>
      <c r="D117" s="37"/>
      <c r="E117" s="31" t="s">
        <v>196</v>
      </c>
      <c r="F117" s="37"/>
      <c r="G117" s="37"/>
      <c r="H117" s="37"/>
      <c r="I117" s="37"/>
      <c r="J117" s="38"/>
    </row>
    <row r="118">
      <c r="A118" s="29" t="s">
        <v>25</v>
      </c>
      <c r="B118" s="29">
        <v>142</v>
      </c>
      <c r="C118" s="30" t="s">
        <v>193</v>
      </c>
      <c r="D118" s="29" t="s">
        <v>42</v>
      </c>
      <c r="E118" s="31" t="s">
        <v>194</v>
      </c>
      <c r="F118" s="32" t="s">
        <v>83</v>
      </c>
      <c r="G118" s="33">
        <v>5567.3999999999996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 ht="72">
      <c r="A119" s="29" t="s">
        <v>30</v>
      </c>
      <c r="B119" s="36"/>
      <c r="C119" s="37"/>
      <c r="D119" s="37"/>
      <c r="E119" s="31" t="s">
        <v>197</v>
      </c>
      <c r="F119" s="37"/>
      <c r="G119" s="37"/>
      <c r="H119" s="37"/>
      <c r="I119" s="37"/>
      <c r="J119" s="38"/>
    </row>
    <row r="120" ht="72">
      <c r="A120" s="29" t="s">
        <v>32</v>
      </c>
      <c r="B120" s="36"/>
      <c r="C120" s="37"/>
      <c r="D120" s="37"/>
      <c r="E120" s="39" t="s">
        <v>198</v>
      </c>
      <c r="F120" s="37"/>
      <c r="G120" s="37"/>
      <c r="H120" s="37"/>
      <c r="I120" s="37"/>
      <c r="J120" s="38"/>
    </row>
    <row r="121" ht="409.5">
      <c r="A121" s="29" t="s">
        <v>34</v>
      </c>
      <c r="B121" s="36"/>
      <c r="C121" s="37"/>
      <c r="D121" s="37"/>
      <c r="E121" s="31" t="s">
        <v>196</v>
      </c>
      <c r="F121" s="37"/>
      <c r="G121" s="37"/>
      <c r="H121" s="37"/>
      <c r="I121" s="37"/>
      <c r="J121" s="38"/>
    </row>
    <row r="122">
      <c r="A122" s="29" t="s">
        <v>25</v>
      </c>
      <c r="B122" s="29">
        <v>30</v>
      </c>
      <c r="C122" s="30" t="s">
        <v>199</v>
      </c>
      <c r="D122" s="29" t="s">
        <v>27</v>
      </c>
      <c r="E122" s="31" t="s">
        <v>200</v>
      </c>
      <c r="F122" s="32" t="s">
        <v>106</v>
      </c>
      <c r="G122" s="33">
        <v>3032.5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 ht="57.6">
      <c r="A123" s="29" t="s">
        <v>30</v>
      </c>
      <c r="B123" s="36"/>
      <c r="C123" s="37"/>
      <c r="D123" s="37"/>
      <c r="E123" s="31" t="s">
        <v>201</v>
      </c>
      <c r="F123" s="37"/>
      <c r="G123" s="37"/>
      <c r="H123" s="37"/>
      <c r="I123" s="37"/>
      <c r="J123" s="38"/>
    </row>
    <row r="124" ht="28.8">
      <c r="A124" s="29" t="s">
        <v>32</v>
      </c>
      <c r="B124" s="36"/>
      <c r="C124" s="37"/>
      <c r="D124" s="37"/>
      <c r="E124" s="39" t="s">
        <v>202</v>
      </c>
      <c r="F124" s="37"/>
      <c r="G124" s="37"/>
      <c r="H124" s="37"/>
      <c r="I124" s="37"/>
      <c r="J124" s="38"/>
    </row>
    <row r="125" ht="86.4">
      <c r="A125" s="29" t="s">
        <v>34</v>
      </c>
      <c r="B125" s="36"/>
      <c r="C125" s="37"/>
      <c r="D125" s="37"/>
      <c r="E125" s="31" t="s">
        <v>203</v>
      </c>
      <c r="F125" s="37"/>
      <c r="G125" s="37"/>
      <c r="H125" s="37"/>
      <c r="I125" s="37"/>
      <c r="J125" s="38"/>
    </row>
    <row r="126">
      <c r="A126" s="29" t="s">
        <v>25</v>
      </c>
      <c r="B126" s="29">
        <v>31</v>
      </c>
      <c r="C126" s="30" t="s">
        <v>204</v>
      </c>
      <c r="D126" s="29" t="s">
        <v>27</v>
      </c>
      <c r="E126" s="31" t="s">
        <v>205</v>
      </c>
      <c r="F126" s="32" t="s">
        <v>162</v>
      </c>
      <c r="G126" s="33">
        <v>4880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 ht="57.6">
      <c r="A127" s="29" t="s">
        <v>30</v>
      </c>
      <c r="B127" s="36"/>
      <c r="C127" s="37"/>
      <c r="D127" s="37"/>
      <c r="E127" s="31" t="s">
        <v>206</v>
      </c>
      <c r="F127" s="37"/>
      <c r="G127" s="37"/>
      <c r="H127" s="37"/>
      <c r="I127" s="37"/>
      <c r="J127" s="38"/>
    </row>
    <row r="128" ht="57.6">
      <c r="A128" s="29" t="s">
        <v>32</v>
      </c>
      <c r="B128" s="36"/>
      <c r="C128" s="37"/>
      <c r="D128" s="37"/>
      <c r="E128" s="39" t="s">
        <v>207</v>
      </c>
      <c r="F128" s="37"/>
      <c r="G128" s="37"/>
      <c r="H128" s="37"/>
      <c r="I128" s="37"/>
      <c r="J128" s="38"/>
    </row>
    <row r="129" ht="86.4">
      <c r="A129" s="29" t="s">
        <v>34</v>
      </c>
      <c r="B129" s="36"/>
      <c r="C129" s="37"/>
      <c r="D129" s="37"/>
      <c r="E129" s="31" t="s">
        <v>203</v>
      </c>
      <c r="F129" s="37"/>
      <c r="G129" s="37"/>
      <c r="H129" s="37"/>
      <c r="I129" s="37"/>
      <c r="J129" s="38"/>
    </row>
    <row r="130">
      <c r="A130" s="29" t="s">
        <v>25</v>
      </c>
      <c r="B130" s="29">
        <v>32</v>
      </c>
      <c r="C130" s="30" t="s">
        <v>208</v>
      </c>
      <c r="D130" s="29" t="s">
        <v>27</v>
      </c>
      <c r="E130" s="31" t="s">
        <v>209</v>
      </c>
      <c r="F130" s="32" t="s">
        <v>83</v>
      </c>
      <c r="G130" s="33">
        <v>32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43.2">
      <c r="A131" s="29" t="s">
        <v>30</v>
      </c>
      <c r="B131" s="36"/>
      <c r="C131" s="37"/>
      <c r="D131" s="37"/>
      <c r="E131" s="31" t="s">
        <v>210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211</v>
      </c>
      <c r="F132" s="37"/>
      <c r="G132" s="37"/>
      <c r="H132" s="37"/>
      <c r="I132" s="37"/>
      <c r="J132" s="38"/>
    </row>
    <row r="133" ht="86.4">
      <c r="A133" s="29" t="s">
        <v>34</v>
      </c>
      <c r="B133" s="36"/>
      <c r="C133" s="37"/>
      <c r="D133" s="37"/>
      <c r="E133" s="31" t="s">
        <v>203</v>
      </c>
      <c r="F133" s="37"/>
      <c r="G133" s="37"/>
      <c r="H133" s="37"/>
      <c r="I133" s="37"/>
      <c r="J133" s="38"/>
    </row>
    <row r="134">
      <c r="A134" s="29" t="s">
        <v>25</v>
      </c>
      <c r="B134" s="29">
        <v>33</v>
      </c>
      <c r="C134" s="30" t="s">
        <v>212</v>
      </c>
      <c r="D134" s="29" t="s">
        <v>27</v>
      </c>
      <c r="E134" s="31" t="s">
        <v>213</v>
      </c>
      <c r="F134" s="32" t="s">
        <v>162</v>
      </c>
      <c r="G134" s="33">
        <v>6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43.2">
      <c r="A135" s="29" t="s">
        <v>30</v>
      </c>
      <c r="B135" s="36"/>
      <c r="C135" s="37"/>
      <c r="D135" s="37"/>
      <c r="E135" s="31" t="s">
        <v>210</v>
      </c>
      <c r="F135" s="37"/>
      <c r="G135" s="37"/>
      <c r="H135" s="37"/>
      <c r="I135" s="37"/>
      <c r="J135" s="38"/>
    </row>
    <row r="136" ht="28.8">
      <c r="A136" s="29" t="s">
        <v>32</v>
      </c>
      <c r="B136" s="36"/>
      <c r="C136" s="37"/>
      <c r="D136" s="37"/>
      <c r="E136" s="39" t="s">
        <v>214</v>
      </c>
      <c r="F136" s="37"/>
      <c r="G136" s="37"/>
      <c r="H136" s="37"/>
      <c r="I136" s="37"/>
      <c r="J136" s="38"/>
    </row>
    <row r="137" ht="86.4">
      <c r="A137" s="29" t="s">
        <v>34</v>
      </c>
      <c r="B137" s="36"/>
      <c r="C137" s="37"/>
      <c r="D137" s="37"/>
      <c r="E137" s="31" t="s">
        <v>203</v>
      </c>
      <c r="F137" s="37"/>
      <c r="G137" s="37"/>
      <c r="H137" s="37"/>
      <c r="I137" s="37"/>
      <c r="J137" s="38"/>
    </row>
    <row r="138">
      <c r="A138" s="29" t="s">
        <v>25</v>
      </c>
      <c r="B138" s="29">
        <v>34</v>
      </c>
      <c r="C138" s="30" t="s">
        <v>215</v>
      </c>
      <c r="D138" s="29" t="s">
        <v>27</v>
      </c>
      <c r="E138" s="31" t="s">
        <v>216</v>
      </c>
      <c r="F138" s="32" t="s">
        <v>162</v>
      </c>
      <c r="G138" s="33">
        <v>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43.2">
      <c r="A139" s="29" t="s">
        <v>30</v>
      </c>
      <c r="B139" s="36"/>
      <c r="C139" s="37"/>
      <c r="D139" s="37"/>
      <c r="E139" s="31" t="s">
        <v>210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217</v>
      </c>
      <c r="F140" s="37"/>
      <c r="G140" s="37"/>
      <c r="H140" s="37"/>
      <c r="I140" s="37"/>
      <c r="J140" s="38"/>
    </row>
    <row r="141" ht="86.4">
      <c r="A141" s="29" t="s">
        <v>34</v>
      </c>
      <c r="B141" s="36"/>
      <c r="C141" s="37"/>
      <c r="D141" s="37"/>
      <c r="E141" s="31" t="s">
        <v>203</v>
      </c>
      <c r="F141" s="37"/>
      <c r="G141" s="37"/>
      <c r="H141" s="37"/>
      <c r="I141" s="37"/>
      <c r="J141" s="38"/>
    </row>
    <row r="142">
      <c r="A142" s="29" t="s">
        <v>25</v>
      </c>
      <c r="B142" s="29">
        <v>35</v>
      </c>
      <c r="C142" s="30" t="s">
        <v>218</v>
      </c>
      <c r="D142" s="29" t="s">
        <v>27</v>
      </c>
      <c r="E142" s="31" t="s">
        <v>219</v>
      </c>
      <c r="F142" s="32" t="s">
        <v>162</v>
      </c>
      <c r="G142" s="33">
        <v>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3.2">
      <c r="A143" s="29" t="s">
        <v>30</v>
      </c>
      <c r="B143" s="36"/>
      <c r="C143" s="37"/>
      <c r="D143" s="37"/>
      <c r="E143" s="31" t="s">
        <v>210</v>
      </c>
      <c r="F143" s="37"/>
      <c r="G143" s="37"/>
      <c r="H143" s="37"/>
      <c r="I143" s="37"/>
      <c r="J143" s="38"/>
    </row>
    <row r="144">
      <c r="A144" s="29" t="s">
        <v>32</v>
      </c>
      <c r="B144" s="36"/>
      <c r="C144" s="37"/>
      <c r="D144" s="37"/>
      <c r="E144" s="39" t="s">
        <v>220</v>
      </c>
      <c r="F144" s="37"/>
      <c r="G144" s="37"/>
      <c r="H144" s="37"/>
      <c r="I144" s="37"/>
      <c r="J144" s="38"/>
    </row>
    <row r="145" ht="86.4">
      <c r="A145" s="29" t="s">
        <v>34</v>
      </c>
      <c r="B145" s="36"/>
      <c r="C145" s="37"/>
      <c r="D145" s="37"/>
      <c r="E145" s="31" t="s">
        <v>203</v>
      </c>
      <c r="F145" s="37"/>
      <c r="G145" s="37"/>
      <c r="H145" s="37"/>
      <c r="I145" s="37"/>
      <c r="J145" s="38"/>
    </row>
    <row r="146">
      <c r="A146" s="29" t="s">
        <v>25</v>
      </c>
      <c r="B146" s="29">
        <v>36</v>
      </c>
      <c r="C146" s="30" t="s">
        <v>221</v>
      </c>
      <c r="D146" s="29" t="s">
        <v>27</v>
      </c>
      <c r="E146" s="31" t="s">
        <v>222</v>
      </c>
      <c r="F146" s="32" t="s">
        <v>83</v>
      </c>
      <c r="G146" s="33">
        <v>587.55999999999995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 ht="72">
      <c r="A147" s="29" t="s">
        <v>30</v>
      </c>
      <c r="B147" s="36"/>
      <c r="C147" s="37"/>
      <c r="D147" s="37"/>
      <c r="E147" s="31" t="s">
        <v>223</v>
      </c>
      <c r="F147" s="37"/>
      <c r="G147" s="37"/>
      <c r="H147" s="37"/>
      <c r="I147" s="37"/>
      <c r="J147" s="38"/>
    </row>
    <row r="148" ht="360">
      <c r="A148" s="29" t="s">
        <v>32</v>
      </c>
      <c r="B148" s="36"/>
      <c r="C148" s="37"/>
      <c r="D148" s="37"/>
      <c r="E148" s="39" t="s">
        <v>224</v>
      </c>
      <c r="F148" s="37"/>
      <c r="G148" s="37"/>
      <c r="H148" s="37"/>
      <c r="I148" s="37"/>
      <c r="J148" s="38"/>
    </row>
    <row r="149" ht="409.5">
      <c r="A149" s="29" t="s">
        <v>34</v>
      </c>
      <c r="B149" s="36"/>
      <c r="C149" s="37"/>
      <c r="D149" s="37"/>
      <c r="E149" s="31" t="s">
        <v>225</v>
      </c>
      <c r="F149" s="37"/>
      <c r="G149" s="37"/>
      <c r="H149" s="37"/>
      <c r="I149" s="37"/>
      <c r="J149" s="38"/>
    </row>
    <row r="150">
      <c r="A150" s="29" t="s">
        <v>25</v>
      </c>
      <c r="B150" s="29">
        <v>37</v>
      </c>
      <c r="C150" s="30" t="s">
        <v>226</v>
      </c>
      <c r="D150" s="29" t="s">
        <v>27</v>
      </c>
      <c r="E150" s="31" t="s">
        <v>227</v>
      </c>
      <c r="F150" s="32" t="s">
        <v>83</v>
      </c>
      <c r="G150" s="33">
        <v>134.86000000000001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72">
      <c r="A151" s="29" t="s">
        <v>30</v>
      </c>
      <c r="B151" s="36"/>
      <c r="C151" s="37"/>
      <c r="D151" s="37"/>
      <c r="E151" s="31" t="s">
        <v>228</v>
      </c>
      <c r="F151" s="37"/>
      <c r="G151" s="37"/>
      <c r="H151" s="37"/>
      <c r="I151" s="37"/>
      <c r="J151" s="38"/>
    </row>
    <row r="152" ht="72">
      <c r="A152" s="29" t="s">
        <v>32</v>
      </c>
      <c r="B152" s="36"/>
      <c r="C152" s="37"/>
      <c r="D152" s="37"/>
      <c r="E152" s="39" t="s">
        <v>229</v>
      </c>
      <c r="F152" s="37"/>
      <c r="G152" s="37"/>
      <c r="H152" s="37"/>
      <c r="I152" s="37"/>
      <c r="J152" s="38"/>
    </row>
    <row r="153" ht="409.5">
      <c r="A153" s="29" t="s">
        <v>34</v>
      </c>
      <c r="B153" s="36"/>
      <c r="C153" s="37"/>
      <c r="D153" s="37"/>
      <c r="E153" s="31" t="s">
        <v>225</v>
      </c>
      <c r="F153" s="37"/>
      <c r="G153" s="37"/>
      <c r="H153" s="37"/>
      <c r="I153" s="37"/>
      <c r="J153" s="38"/>
    </row>
    <row r="154">
      <c r="A154" s="29" t="s">
        <v>25</v>
      </c>
      <c r="B154" s="29">
        <v>38</v>
      </c>
      <c r="C154" s="30" t="s">
        <v>230</v>
      </c>
      <c r="D154" s="29" t="s">
        <v>27</v>
      </c>
      <c r="E154" s="31" t="s">
        <v>231</v>
      </c>
      <c r="F154" s="32" t="s">
        <v>83</v>
      </c>
      <c r="G154" s="33">
        <v>21.68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31" t="s">
        <v>232</v>
      </c>
      <c r="F155" s="37"/>
      <c r="G155" s="37"/>
      <c r="H155" s="37"/>
      <c r="I155" s="37"/>
      <c r="J155" s="38"/>
    </row>
    <row r="156">
      <c r="A156" s="29" t="s">
        <v>32</v>
      </c>
      <c r="B156" s="36"/>
      <c r="C156" s="37"/>
      <c r="D156" s="37"/>
      <c r="E156" s="39" t="s">
        <v>233</v>
      </c>
      <c r="F156" s="37"/>
      <c r="G156" s="37"/>
      <c r="H156" s="37"/>
      <c r="I156" s="37"/>
      <c r="J156" s="38"/>
    </row>
    <row r="157" ht="316.8">
      <c r="A157" s="29" t="s">
        <v>34</v>
      </c>
      <c r="B157" s="36"/>
      <c r="C157" s="37"/>
      <c r="D157" s="37"/>
      <c r="E157" s="31" t="s">
        <v>234</v>
      </c>
      <c r="F157" s="37"/>
      <c r="G157" s="37"/>
      <c r="H157" s="37"/>
      <c r="I157" s="37"/>
      <c r="J157" s="38"/>
    </row>
    <row r="158">
      <c r="A158" s="29" t="s">
        <v>25</v>
      </c>
      <c r="B158" s="29">
        <v>39</v>
      </c>
      <c r="C158" s="30" t="s">
        <v>235</v>
      </c>
      <c r="D158" s="29" t="s">
        <v>27</v>
      </c>
      <c r="E158" s="31" t="s">
        <v>236</v>
      </c>
      <c r="F158" s="32" t="s">
        <v>83</v>
      </c>
      <c r="G158" s="33">
        <v>80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237</v>
      </c>
      <c r="F159" s="37"/>
      <c r="G159" s="37"/>
      <c r="H159" s="37"/>
      <c r="I159" s="37"/>
      <c r="J159" s="38"/>
    </row>
    <row r="160" ht="28.8">
      <c r="A160" s="29" t="s">
        <v>32</v>
      </c>
      <c r="B160" s="36"/>
      <c r="C160" s="37"/>
      <c r="D160" s="37"/>
      <c r="E160" s="39" t="s">
        <v>238</v>
      </c>
      <c r="F160" s="37"/>
      <c r="G160" s="37"/>
      <c r="H160" s="37"/>
      <c r="I160" s="37"/>
      <c r="J160" s="38"/>
    </row>
    <row r="161" ht="316.8">
      <c r="A161" s="29" t="s">
        <v>34</v>
      </c>
      <c r="B161" s="36"/>
      <c r="C161" s="37"/>
      <c r="D161" s="37"/>
      <c r="E161" s="31" t="s">
        <v>234</v>
      </c>
      <c r="F161" s="37"/>
      <c r="G161" s="37"/>
      <c r="H161" s="37"/>
      <c r="I161" s="37"/>
      <c r="J161" s="38"/>
    </row>
    <row r="162">
      <c r="A162" s="29" t="s">
        <v>25</v>
      </c>
      <c r="B162" s="29">
        <v>40</v>
      </c>
      <c r="C162" s="30" t="s">
        <v>239</v>
      </c>
      <c r="D162" s="29" t="s">
        <v>27</v>
      </c>
      <c r="E162" s="31" t="s">
        <v>240</v>
      </c>
      <c r="F162" s="32" t="s">
        <v>83</v>
      </c>
      <c r="G162" s="33">
        <v>650.60000000000002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28.8">
      <c r="A163" s="29" t="s">
        <v>30</v>
      </c>
      <c r="B163" s="36"/>
      <c r="C163" s="37"/>
      <c r="D163" s="37"/>
      <c r="E163" s="31" t="s">
        <v>241</v>
      </c>
      <c r="F163" s="37"/>
      <c r="G163" s="37"/>
      <c r="H163" s="37"/>
      <c r="I163" s="37"/>
      <c r="J163" s="38"/>
    </row>
    <row r="164" ht="43.2">
      <c r="A164" s="29" t="s">
        <v>32</v>
      </c>
      <c r="B164" s="36"/>
      <c r="C164" s="37"/>
      <c r="D164" s="37"/>
      <c r="E164" s="39" t="s">
        <v>242</v>
      </c>
      <c r="F164" s="37"/>
      <c r="G164" s="37"/>
      <c r="H164" s="37"/>
      <c r="I164" s="37"/>
      <c r="J164" s="38"/>
    </row>
    <row r="165" ht="331.2">
      <c r="A165" s="29" t="s">
        <v>34</v>
      </c>
      <c r="B165" s="36"/>
      <c r="C165" s="37"/>
      <c r="D165" s="37"/>
      <c r="E165" s="31" t="s">
        <v>243</v>
      </c>
      <c r="F165" s="37"/>
      <c r="G165" s="37"/>
      <c r="H165" s="37"/>
      <c r="I165" s="37"/>
      <c r="J165" s="38"/>
    </row>
    <row r="166">
      <c r="A166" s="29" t="s">
        <v>25</v>
      </c>
      <c r="B166" s="29">
        <v>41</v>
      </c>
      <c r="C166" s="30" t="s">
        <v>244</v>
      </c>
      <c r="D166" s="29" t="s">
        <v>27</v>
      </c>
      <c r="E166" s="31" t="s">
        <v>245</v>
      </c>
      <c r="F166" s="32" t="s">
        <v>83</v>
      </c>
      <c r="G166" s="33">
        <v>504.47000000000003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31" t="s">
        <v>246</v>
      </c>
      <c r="F167" s="37"/>
      <c r="G167" s="37"/>
      <c r="H167" s="37"/>
      <c r="I167" s="37"/>
      <c r="J167" s="38"/>
    </row>
    <row r="168" ht="100.8">
      <c r="A168" s="29" t="s">
        <v>32</v>
      </c>
      <c r="B168" s="36"/>
      <c r="C168" s="37"/>
      <c r="D168" s="37"/>
      <c r="E168" s="39" t="s">
        <v>247</v>
      </c>
      <c r="F168" s="37"/>
      <c r="G168" s="37"/>
      <c r="H168" s="37"/>
      <c r="I168" s="37"/>
      <c r="J168" s="38"/>
    </row>
    <row r="169" ht="288">
      <c r="A169" s="29" t="s">
        <v>34</v>
      </c>
      <c r="B169" s="36"/>
      <c r="C169" s="37"/>
      <c r="D169" s="37"/>
      <c r="E169" s="31" t="s">
        <v>248</v>
      </c>
      <c r="F169" s="37"/>
      <c r="G169" s="37"/>
      <c r="H169" s="37"/>
      <c r="I169" s="37"/>
      <c r="J169" s="38"/>
    </row>
    <row r="170">
      <c r="A170" s="29" t="s">
        <v>25</v>
      </c>
      <c r="B170" s="29">
        <v>42</v>
      </c>
      <c r="C170" s="30" t="s">
        <v>249</v>
      </c>
      <c r="D170" s="29" t="s">
        <v>27</v>
      </c>
      <c r="E170" s="31" t="s">
        <v>250</v>
      </c>
      <c r="F170" s="32" t="s">
        <v>83</v>
      </c>
      <c r="G170" s="33">
        <v>502.56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251</v>
      </c>
      <c r="F171" s="37"/>
      <c r="G171" s="37"/>
      <c r="H171" s="37"/>
      <c r="I171" s="37"/>
      <c r="J171" s="38"/>
    </row>
    <row r="172" ht="259.2">
      <c r="A172" s="29" t="s">
        <v>32</v>
      </c>
      <c r="B172" s="36"/>
      <c r="C172" s="37"/>
      <c r="D172" s="37"/>
      <c r="E172" s="39" t="s">
        <v>252</v>
      </c>
      <c r="F172" s="37"/>
      <c r="G172" s="37"/>
      <c r="H172" s="37"/>
      <c r="I172" s="37"/>
      <c r="J172" s="38"/>
    </row>
    <row r="173" ht="273.6">
      <c r="A173" s="29" t="s">
        <v>34</v>
      </c>
      <c r="B173" s="36"/>
      <c r="C173" s="37"/>
      <c r="D173" s="37"/>
      <c r="E173" s="31" t="s">
        <v>253</v>
      </c>
      <c r="F173" s="37"/>
      <c r="G173" s="37"/>
      <c r="H173" s="37"/>
      <c r="I173" s="37"/>
      <c r="J173" s="38"/>
    </row>
    <row r="174">
      <c r="A174" s="29" t="s">
        <v>25</v>
      </c>
      <c r="B174" s="29">
        <v>43</v>
      </c>
      <c r="C174" s="30" t="s">
        <v>254</v>
      </c>
      <c r="D174" s="29" t="s">
        <v>27</v>
      </c>
      <c r="E174" s="31" t="s">
        <v>255</v>
      </c>
      <c r="F174" s="32" t="s">
        <v>83</v>
      </c>
      <c r="G174" s="33">
        <v>38.920000000000002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256</v>
      </c>
      <c r="F175" s="37"/>
      <c r="G175" s="37"/>
      <c r="H175" s="37"/>
      <c r="I175" s="37"/>
      <c r="J175" s="38"/>
    </row>
    <row r="176">
      <c r="A176" s="29" t="s">
        <v>32</v>
      </c>
      <c r="B176" s="36"/>
      <c r="C176" s="37"/>
      <c r="D176" s="37"/>
      <c r="E176" s="39" t="s">
        <v>257</v>
      </c>
      <c r="F176" s="37"/>
      <c r="G176" s="37"/>
      <c r="H176" s="37"/>
      <c r="I176" s="37"/>
      <c r="J176" s="38"/>
    </row>
    <row r="177" ht="360">
      <c r="A177" s="29" t="s">
        <v>34</v>
      </c>
      <c r="B177" s="36"/>
      <c r="C177" s="37"/>
      <c r="D177" s="37"/>
      <c r="E177" s="31" t="s">
        <v>258</v>
      </c>
      <c r="F177" s="37"/>
      <c r="G177" s="37"/>
      <c r="H177" s="37"/>
      <c r="I177" s="37"/>
      <c r="J177" s="38"/>
    </row>
    <row r="178">
      <c r="A178" s="29" t="s">
        <v>25</v>
      </c>
      <c r="B178" s="29">
        <v>44</v>
      </c>
      <c r="C178" s="30" t="s">
        <v>259</v>
      </c>
      <c r="D178" s="29" t="s">
        <v>27</v>
      </c>
      <c r="E178" s="31" t="s">
        <v>260</v>
      </c>
      <c r="F178" s="32" t="s">
        <v>106</v>
      </c>
      <c r="G178" s="33">
        <v>12942.700000000001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0" t="s">
        <v>27</v>
      </c>
      <c r="F179" s="37"/>
      <c r="G179" s="37"/>
      <c r="H179" s="37"/>
      <c r="I179" s="37"/>
      <c r="J179" s="38"/>
    </row>
    <row r="180" ht="302.4">
      <c r="A180" s="29" t="s">
        <v>32</v>
      </c>
      <c r="B180" s="36"/>
      <c r="C180" s="37"/>
      <c r="D180" s="37"/>
      <c r="E180" s="39" t="s">
        <v>261</v>
      </c>
      <c r="F180" s="37"/>
      <c r="G180" s="37"/>
      <c r="H180" s="37"/>
      <c r="I180" s="37"/>
      <c r="J180" s="38"/>
    </row>
    <row r="181" ht="28.8">
      <c r="A181" s="29" t="s">
        <v>34</v>
      </c>
      <c r="B181" s="36"/>
      <c r="C181" s="37"/>
      <c r="D181" s="37"/>
      <c r="E181" s="31" t="s">
        <v>262</v>
      </c>
      <c r="F181" s="37"/>
      <c r="G181" s="37"/>
      <c r="H181" s="37"/>
      <c r="I181" s="37"/>
      <c r="J181" s="38"/>
    </row>
    <row r="182">
      <c r="A182" s="29" t="s">
        <v>25</v>
      </c>
      <c r="B182" s="29">
        <v>45</v>
      </c>
      <c r="C182" s="30" t="s">
        <v>263</v>
      </c>
      <c r="D182" s="29" t="s">
        <v>27</v>
      </c>
      <c r="E182" s="31" t="s">
        <v>264</v>
      </c>
      <c r="F182" s="32" t="s">
        <v>106</v>
      </c>
      <c r="G182" s="33">
        <v>16103.4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265</v>
      </c>
      <c r="F183" s="37"/>
      <c r="G183" s="37"/>
      <c r="H183" s="37"/>
      <c r="I183" s="37"/>
      <c r="J183" s="38"/>
    </row>
    <row r="184" ht="100.8">
      <c r="A184" s="29" t="s">
        <v>32</v>
      </c>
      <c r="B184" s="36"/>
      <c r="C184" s="37"/>
      <c r="D184" s="37"/>
      <c r="E184" s="39" t="s">
        <v>266</v>
      </c>
      <c r="F184" s="37"/>
      <c r="G184" s="37"/>
      <c r="H184" s="37"/>
      <c r="I184" s="37"/>
      <c r="J184" s="38"/>
    </row>
    <row r="185" ht="43.2">
      <c r="A185" s="29" t="s">
        <v>34</v>
      </c>
      <c r="B185" s="36"/>
      <c r="C185" s="37"/>
      <c r="D185" s="37"/>
      <c r="E185" s="31" t="s">
        <v>267</v>
      </c>
      <c r="F185" s="37"/>
      <c r="G185" s="37"/>
      <c r="H185" s="37"/>
      <c r="I185" s="37"/>
      <c r="J185" s="38"/>
    </row>
    <row r="186">
      <c r="A186" s="29" t="s">
        <v>25</v>
      </c>
      <c r="B186" s="29">
        <v>46</v>
      </c>
      <c r="C186" s="30" t="s">
        <v>268</v>
      </c>
      <c r="D186" s="29" t="s">
        <v>27</v>
      </c>
      <c r="E186" s="31" t="s">
        <v>269</v>
      </c>
      <c r="F186" s="32" t="s">
        <v>106</v>
      </c>
      <c r="G186" s="33">
        <v>122.59999999999999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31" t="s">
        <v>265</v>
      </c>
      <c r="F187" s="37"/>
      <c r="G187" s="37"/>
      <c r="H187" s="37"/>
      <c r="I187" s="37"/>
      <c r="J187" s="38"/>
    </row>
    <row r="188" ht="28.8">
      <c r="A188" s="29" t="s">
        <v>32</v>
      </c>
      <c r="B188" s="36"/>
      <c r="C188" s="37"/>
      <c r="D188" s="37"/>
      <c r="E188" s="39" t="s">
        <v>270</v>
      </c>
      <c r="F188" s="37"/>
      <c r="G188" s="37"/>
      <c r="H188" s="37"/>
      <c r="I188" s="37"/>
      <c r="J188" s="38"/>
    </row>
    <row r="189" ht="43.2">
      <c r="A189" s="29" t="s">
        <v>34</v>
      </c>
      <c r="B189" s="36"/>
      <c r="C189" s="37"/>
      <c r="D189" s="37"/>
      <c r="E189" s="31" t="s">
        <v>271</v>
      </c>
      <c r="F189" s="37"/>
      <c r="G189" s="37"/>
      <c r="H189" s="37"/>
      <c r="I189" s="37"/>
      <c r="J189" s="38"/>
    </row>
    <row r="190">
      <c r="A190" s="29" t="s">
        <v>25</v>
      </c>
      <c r="B190" s="29">
        <v>47</v>
      </c>
      <c r="C190" s="30" t="s">
        <v>272</v>
      </c>
      <c r="D190" s="29" t="s">
        <v>27</v>
      </c>
      <c r="E190" s="31" t="s">
        <v>273</v>
      </c>
      <c r="F190" s="32" t="s">
        <v>106</v>
      </c>
      <c r="G190" s="33">
        <v>16226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40" t="s">
        <v>27</v>
      </c>
      <c r="F191" s="37"/>
      <c r="G191" s="37"/>
      <c r="H191" s="37"/>
      <c r="I191" s="37"/>
      <c r="J191" s="38"/>
    </row>
    <row r="192">
      <c r="A192" s="29" t="s">
        <v>32</v>
      </c>
      <c r="B192" s="36"/>
      <c r="C192" s="37"/>
      <c r="D192" s="37"/>
      <c r="E192" s="39" t="s">
        <v>274</v>
      </c>
      <c r="F192" s="37"/>
      <c r="G192" s="37"/>
      <c r="H192" s="37"/>
      <c r="I192" s="37"/>
      <c r="J192" s="38"/>
    </row>
    <row r="193" ht="28.8">
      <c r="A193" s="29" t="s">
        <v>34</v>
      </c>
      <c r="B193" s="36"/>
      <c r="C193" s="37"/>
      <c r="D193" s="37"/>
      <c r="E193" s="31" t="s">
        <v>275</v>
      </c>
      <c r="F193" s="37"/>
      <c r="G193" s="37"/>
      <c r="H193" s="37"/>
      <c r="I193" s="37"/>
      <c r="J193" s="38"/>
    </row>
    <row r="194">
      <c r="A194" s="29" t="s">
        <v>25</v>
      </c>
      <c r="B194" s="29">
        <v>48</v>
      </c>
      <c r="C194" s="30" t="s">
        <v>276</v>
      </c>
      <c r="D194" s="29" t="s">
        <v>27</v>
      </c>
      <c r="E194" s="31" t="s">
        <v>277</v>
      </c>
      <c r="F194" s="32" t="s">
        <v>106</v>
      </c>
      <c r="G194" s="33">
        <v>57.600000000000001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278</v>
      </c>
      <c r="F195" s="37"/>
      <c r="G195" s="37"/>
      <c r="H195" s="37"/>
      <c r="I195" s="37"/>
      <c r="J195" s="38"/>
    </row>
    <row r="196">
      <c r="A196" s="29" t="s">
        <v>32</v>
      </c>
      <c r="B196" s="36"/>
      <c r="C196" s="37"/>
      <c r="D196" s="37"/>
      <c r="E196" s="39" t="s">
        <v>279</v>
      </c>
      <c r="F196" s="37"/>
      <c r="G196" s="37"/>
      <c r="H196" s="37"/>
      <c r="I196" s="37"/>
      <c r="J196" s="38"/>
    </row>
    <row r="197" ht="43.2">
      <c r="A197" s="29" t="s">
        <v>34</v>
      </c>
      <c r="B197" s="36"/>
      <c r="C197" s="37"/>
      <c r="D197" s="37"/>
      <c r="E197" s="31" t="s">
        <v>280</v>
      </c>
      <c r="F197" s="37"/>
      <c r="G197" s="37"/>
      <c r="H197" s="37"/>
      <c r="I197" s="37"/>
      <c r="J197" s="38"/>
    </row>
    <row r="198" ht="28.8">
      <c r="A198" s="29" t="s">
        <v>25</v>
      </c>
      <c r="B198" s="29">
        <v>49</v>
      </c>
      <c r="C198" s="30" t="s">
        <v>281</v>
      </c>
      <c r="D198" s="29" t="s">
        <v>27</v>
      </c>
      <c r="E198" s="31" t="s">
        <v>282</v>
      </c>
      <c r="F198" s="32" t="s">
        <v>71</v>
      </c>
      <c r="G198" s="33">
        <v>240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72">
      <c r="A199" s="29" t="s">
        <v>30</v>
      </c>
      <c r="B199" s="36"/>
      <c r="C199" s="37"/>
      <c r="D199" s="37"/>
      <c r="E199" s="31" t="s">
        <v>283</v>
      </c>
      <c r="F199" s="37"/>
      <c r="G199" s="37"/>
      <c r="H199" s="37"/>
      <c r="I199" s="37"/>
      <c r="J199" s="38"/>
    </row>
    <row r="200" ht="172.8">
      <c r="A200" s="29" t="s">
        <v>32</v>
      </c>
      <c r="B200" s="36"/>
      <c r="C200" s="37"/>
      <c r="D200" s="37"/>
      <c r="E200" s="39" t="s">
        <v>284</v>
      </c>
      <c r="F200" s="37"/>
      <c r="G200" s="37"/>
      <c r="H200" s="37"/>
      <c r="I200" s="37"/>
      <c r="J200" s="38"/>
    </row>
    <row r="201" ht="129.6">
      <c r="A201" s="29" t="s">
        <v>34</v>
      </c>
      <c r="B201" s="36"/>
      <c r="C201" s="37"/>
      <c r="D201" s="37"/>
      <c r="E201" s="31" t="s">
        <v>285</v>
      </c>
      <c r="F201" s="37"/>
      <c r="G201" s="37"/>
      <c r="H201" s="37"/>
      <c r="I201" s="37"/>
      <c r="J201" s="38"/>
    </row>
    <row r="202">
      <c r="A202" s="29" t="s">
        <v>25</v>
      </c>
      <c r="B202" s="29">
        <v>50</v>
      </c>
      <c r="C202" s="30" t="s">
        <v>286</v>
      </c>
      <c r="D202" s="29" t="s">
        <v>27</v>
      </c>
      <c r="E202" s="31" t="s">
        <v>287</v>
      </c>
      <c r="F202" s="32" t="s">
        <v>83</v>
      </c>
      <c r="G202" s="33">
        <v>144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40" t="s">
        <v>27</v>
      </c>
      <c r="F203" s="37"/>
      <c r="G203" s="37"/>
      <c r="H203" s="37"/>
      <c r="I203" s="37"/>
      <c r="J203" s="38"/>
    </row>
    <row r="204">
      <c r="A204" s="29" t="s">
        <v>32</v>
      </c>
      <c r="B204" s="36"/>
      <c r="C204" s="37"/>
      <c r="D204" s="37"/>
      <c r="E204" s="39" t="s">
        <v>288</v>
      </c>
      <c r="F204" s="37"/>
      <c r="G204" s="37"/>
      <c r="H204" s="37"/>
      <c r="I204" s="37"/>
      <c r="J204" s="38"/>
    </row>
    <row r="205" ht="43.2">
      <c r="A205" s="29" t="s">
        <v>34</v>
      </c>
      <c r="B205" s="36"/>
      <c r="C205" s="37"/>
      <c r="D205" s="37"/>
      <c r="E205" s="31" t="s">
        <v>280</v>
      </c>
      <c r="F205" s="37"/>
      <c r="G205" s="37"/>
      <c r="H205" s="37"/>
      <c r="I205" s="37"/>
      <c r="J205" s="38"/>
    </row>
    <row r="206">
      <c r="A206" s="23" t="s">
        <v>22</v>
      </c>
      <c r="B206" s="24"/>
      <c r="C206" s="25" t="s">
        <v>289</v>
      </c>
      <c r="D206" s="26"/>
      <c r="E206" s="23" t="s">
        <v>290</v>
      </c>
      <c r="F206" s="26"/>
      <c r="G206" s="26"/>
      <c r="H206" s="26"/>
      <c r="I206" s="27">
        <f>SUMIFS(I207:I242,A207:A242,"P")</f>
        <v>0</v>
      </c>
      <c r="J206" s="28"/>
    </row>
    <row r="207">
      <c r="A207" s="29" t="s">
        <v>25</v>
      </c>
      <c r="B207" s="29">
        <v>51</v>
      </c>
      <c r="C207" s="30" t="s">
        <v>291</v>
      </c>
      <c r="D207" s="29" t="s">
        <v>88</v>
      </c>
      <c r="E207" s="31" t="s">
        <v>292</v>
      </c>
      <c r="F207" s="32" t="s">
        <v>106</v>
      </c>
      <c r="G207" s="33">
        <v>420.19999999999999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57.6">
      <c r="A208" s="29" t="s">
        <v>30</v>
      </c>
      <c r="B208" s="36"/>
      <c r="C208" s="37"/>
      <c r="D208" s="37"/>
      <c r="E208" s="31" t="s">
        <v>293</v>
      </c>
      <c r="F208" s="37"/>
      <c r="G208" s="37"/>
      <c r="H208" s="37"/>
      <c r="I208" s="37"/>
      <c r="J208" s="38"/>
    </row>
    <row r="209" ht="72">
      <c r="A209" s="29" t="s">
        <v>32</v>
      </c>
      <c r="B209" s="36"/>
      <c r="C209" s="37"/>
      <c r="D209" s="37"/>
      <c r="E209" s="39" t="s">
        <v>294</v>
      </c>
      <c r="F209" s="37"/>
      <c r="G209" s="37"/>
      <c r="H209" s="37"/>
      <c r="I209" s="37"/>
      <c r="J209" s="38"/>
    </row>
    <row r="210">
      <c r="A210" s="29" t="s">
        <v>34</v>
      </c>
      <c r="B210" s="36"/>
      <c r="C210" s="37"/>
      <c r="D210" s="37"/>
      <c r="E210" s="40" t="s">
        <v>27</v>
      </c>
      <c r="F210" s="37"/>
      <c r="G210" s="37"/>
      <c r="H210" s="37"/>
      <c r="I210" s="37"/>
      <c r="J210" s="38"/>
    </row>
    <row r="211">
      <c r="A211" s="29" t="s">
        <v>25</v>
      </c>
      <c r="B211" s="29">
        <v>52</v>
      </c>
      <c r="C211" s="30" t="s">
        <v>295</v>
      </c>
      <c r="D211" s="29" t="s">
        <v>88</v>
      </c>
      <c r="E211" s="31" t="s">
        <v>296</v>
      </c>
      <c r="F211" s="32" t="s">
        <v>106</v>
      </c>
      <c r="G211" s="33">
        <v>1757.2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28.8">
      <c r="A212" s="29" t="s">
        <v>30</v>
      </c>
      <c r="B212" s="36"/>
      <c r="C212" s="37"/>
      <c r="D212" s="37"/>
      <c r="E212" s="31" t="s">
        <v>297</v>
      </c>
      <c r="F212" s="37"/>
      <c r="G212" s="37"/>
      <c r="H212" s="37"/>
      <c r="I212" s="37"/>
      <c r="J212" s="38"/>
    </row>
    <row r="213" ht="43.2">
      <c r="A213" s="29" t="s">
        <v>32</v>
      </c>
      <c r="B213" s="36"/>
      <c r="C213" s="37"/>
      <c r="D213" s="37"/>
      <c r="E213" s="39" t="s">
        <v>298</v>
      </c>
      <c r="F213" s="37"/>
      <c r="G213" s="37"/>
      <c r="H213" s="37"/>
      <c r="I213" s="37"/>
      <c r="J213" s="38"/>
    </row>
    <row r="214" ht="43.2">
      <c r="A214" s="29" t="s">
        <v>34</v>
      </c>
      <c r="B214" s="36"/>
      <c r="C214" s="37"/>
      <c r="D214" s="37"/>
      <c r="E214" s="31" t="s">
        <v>299</v>
      </c>
      <c r="F214" s="37"/>
      <c r="G214" s="37"/>
      <c r="H214" s="37"/>
      <c r="I214" s="37"/>
      <c r="J214" s="38"/>
    </row>
    <row r="215">
      <c r="A215" s="29" t="s">
        <v>25</v>
      </c>
      <c r="B215" s="29">
        <v>53</v>
      </c>
      <c r="C215" s="30" t="s">
        <v>300</v>
      </c>
      <c r="D215" s="29" t="s">
        <v>37</v>
      </c>
      <c r="E215" s="31" t="s">
        <v>301</v>
      </c>
      <c r="F215" s="32" t="s">
        <v>83</v>
      </c>
      <c r="G215" s="33">
        <v>114.59999999999999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30</v>
      </c>
      <c r="B216" s="36"/>
      <c r="C216" s="37"/>
      <c r="D216" s="37"/>
      <c r="E216" s="31" t="s">
        <v>302</v>
      </c>
      <c r="F216" s="37"/>
      <c r="G216" s="37"/>
      <c r="H216" s="37"/>
      <c r="I216" s="37"/>
      <c r="J216" s="38"/>
    </row>
    <row r="217" ht="43.2">
      <c r="A217" s="29" t="s">
        <v>32</v>
      </c>
      <c r="B217" s="36"/>
      <c r="C217" s="37"/>
      <c r="D217" s="37"/>
      <c r="E217" s="39" t="s">
        <v>303</v>
      </c>
      <c r="F217" s="37"/>
      <c r="G217" s="37"/>
      <c r="H217" s="37"/>
      <c r="I217" s="37"/>
      <c r="J217" s="38"/>
    </row>
    <row r="218" ht="57.6">
      <c r="A218" s="29" t="s">
        <v>34</v>
      </c>
      <c r="B218" s="36"/>
      <c r="C218" s="37"/>
      <c r="D218" s="37"/>
      <c r="E218" s="31" t="s">
        <v>304</v>
      </c>
      <c r="F218" s="37"/>
      <c r="G218" s="37"/>
      <c r="H218" s="37"/>
      <c r="I218" s="37"/>
      <c r="J218" s="38"/>
    </row>
    <row r="219">
      <c r="A219" s="29" t="s">
        <v>25</v>
      </c>
      <c r="B219" s="29">
        <v>54</v>
      </c>
      <c r="C219" s="30" t="s">
        <v>300</v>
      </c>
      <c r="D219" s="29" t="s">
        <v>42</v>
      </c>
      <c r="E219" s="31" t="s">
        <v>301</v>
      </c>
      <c r="F219" s="32" t="s">
        <v>83</v>
      </c>
      <c r="G219" s="33">
        <v>114.59999999999999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305</v>
      </c>
      <c r="F220" s="37"/>
      <c r="G220" s="37"/>
      <c r="H220" s="37"/>
      <c r="I220" s="37"/>
      <c r="J220" s="38"/>
    </row>
    <row r="221" ht="43.2">
      <c r="A221" s="29" t="s">
        <v>32</v>
      </c>
      <c r="B221" s="36"/>
      <c r="C221" s="37"/>
      <c r="D221" s="37"/>
      <c r="E221" s="39" t="s">
        <v>303</v>
      </c>
      <c r="F221" s="37"/>
      <c r="G221" s="37"/>
      <c r="H221" s="37"/>
      <c r="I221" s="37"/>
      <c r="J221" s="38"/>
    </row>
    <row r="222" ht="57.6">
      <c r="A222" s="29" t="s">
        <v>34</v>
      </c>
      <c r="B222" s="36"/>
      <c r="C222" s="37"/>
      <c r="D222" s="37"/>
      <c r="E222" s="31" t="s">
        <v>304</v>
      </c>
      <c r="F222" s="37"/>
      <c r="G222" s="37"/>
      <c r="H222" s="37"/>
      <c r="I222" s="37"/>
      <c r="J222" s="38"/>
    </row>
    <row r="223">
      <c r="A223" s="29" t="s">
        <v>25</v>
      </c>
      <c r="B223" s="29">
        <v>141</v>
      </c>
      <c r="C223" s="30" t="s">
        <v>300</v>
      </c>
      <c r="D223" s="29" t="s">
        <v>306</v>
      </c>
      <c r="E223" s="31" t="s">
        <v>301</v>
      </c>
      <c r="F223" s="32" t="s">
        <v>83</v>
      </c>
      <c r="G223" s="33">
        <v>4139.6700000000001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28.8">
      <c r="A224" s="29" t="s">
        <v>30</v>
      </c>
      <c r="B224" s="36"/>
      <c r="C224" s="37"/>
      <c r="D224" s="37"/>
      <c r="E224" s="31" t="s">
        <v>307</v>
      </c>
      <c r="F224" s="37"/>
      <c r="G224" s="37"/>
      <c r="H224" s="37"/>
      <c r="I224" s="37"/>
      <c r="J224" s="38"/>
    </row>
    <row r="225" ht="57.6">
      <c r="A225" s="29" t="s">
        <v>32</v>
      </c>
      <c r="B225" s="36"/>
      <c r="C225" s="37"/>
      <c r="D225" s="37"/>
      <c r="E225" s="39" t="s">
        <v>308</v>
      </c>
      <c r="F225" s="37"/>
      <c r="G225" s="37"/>
      <c r="H225" s="37"/>
      <c r="I225" s="37"/>
      <c r="J225" s="38"/>
    </row>
    <row r="226" ht="57.6">
      <c r="A226" s="29" t="s">
        <v>34</v>
      </c>
      <c r="B226" s="36"/>
      <c r="C226" s="37"/>
      <c r="D226" s="37"/>
      <c r="E226" s="31" t="s">
        <v>304</v>
      </c>
      <c r="F226" s="37"/>
      <c r="G226" s="37"/>
      <c r="H226" s="37"/>
      <c r="I226" s="37"/>
      <c r="J226" s="38"/>
    </row>
    <row r="227">
      <c r="A227" s="29" t="s">
        <v>25</v>
      </c>
      <c r="B227" s="29">
        <v>140</v>
      </c>
      <c r="C227" s="30" t="s">
        <v>300</v>
      </c>
      <c r="D227" s="29" t="s">
        <v>309</v>
      </c>
      <c r="E227" s="31" t="s">
        <v>301</v>
      </c>
      <c r="F227" s="32" t="s">
        <v>83</v>
      </c>
      <c r="G227" s="33">
        <v>1437.1300000000001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 ht="72">
      <c r="A228" s="29" t="s">
        <v>30</v>
      </c>
      <c r="B228" s="36"/>
      <c r="C228" s="37"/>
      <c r="D228" s="37"/>
      <c r="E228" s="31" t="s">
        <v>310</v>
      </c>
      <c r="F228" s="37"/>
      <c r="G228" s="37"/>
      <c r="H228" s="37"/>
      <c r="I228" s="37"/>
      <c r="J228" s="38"/>
    </row>
    <row r="229" ht="72">
      <c r="A229" s="29" t="s">
        <v>32</v>
      </c>
      <c r="B229" s="36"/>
      <c r="C229" s="37"/>
      <c r="D229" s="37"/>
      <c r="E229" s="39" t="s">
        <v>311</v>
      </c>
      <c r="F229" s="37"/>
      <c r="G229" s="37"/>
      <c r="H229" s="37"/>
      <c r="I229" s="37"/>
      <c r="J229" s="38"/>
    </row>
    <row r="230" ht="57.6">
      <c r="A230" s="29" t="s">
        <v>34</v>
      </c>
      <c r="B230" s="36"/>
      <c r="C230" s="37"/>
      <c r="D230" s="37"/>
      <c r="E230" s="31" t="s">
        <v>304</v>
      </c>
      <c r="F230" s="37"/>
      <c r="G230" s="37"/>
      <c r="H230" s="37"/>
      <c r="I230" s="37"/>
      <c r="J230" s="38"/>
    </row>
    <row r="231">
      <c r="A231" s="29" t="s">
        <v>25</v>
      </c>
      <c r="B231" s="29">
        <v>56</v>
      </c>
      <c r="C231" s="30" t="s">
        <v>312</v>
      </c>
      <c r="D231" s="29" t="s">
        <v>27</v>
      </c>
      <c r="E231" s="31" t="s">
        <v>313</v>
      </c>
      <c r="F231" s="32" t="s">
        <v>106</v>
      </c>
      <c r="G231" s="33">
        <v>15465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 ht="43.2">
      <c r="A232" s="29" t="s">
        <v>30</v>
      </c>
      <c r="B232" s="36"/>
      <c r="C232" s="37"/>
      <c r="D232" s="37"/>
      <c r="E232" s="31" t="s">
        <v>314</v>
      </c>
      <c r="F232" s="37"/>
      <c r="G232" s="37"/>
      <c r="H232" s="37"/>
      <c r="I232" s="37"/>
      <c r="J232" s="38"/>
    </row>
    <row r="233" ht="57.6">
      <c r="A233" s="29" t="s">
        <v>32</v>
      </c>
      <c r="B233" s="36"/>
      <c r="C233" s="37"/>
      <c r="D233" s="37"/>
      <c r="E233" s="39" t="s">
        <v>315</v>
      </c>
      <c r="F233" s="37"/>
      <c r="G233" s="37"/>
      <c r="H233" s="37"/>
      <c r="I233" s="37"/>
      <c r="J233" s="38"/>
    </row>
    <row r="234" ht="144">
      <c r="A234" s="29" t="s">
        <v>34</v>
      </c>
      <c r="B234" s="36"/>
      <c r="C234" s="37"/>
      <c r="D234" s="37"/>
      <c r="E234" s="31" t="s">
        <v>316</v>
      </c>
      <c r="F234" s="37"/>
      <c r="G234" s="37"/>
      <c r="H234" s="37"/>
      <c r="I234" s="37"/>
      <c r="J234" s="38"/>
    </row>
    <row r="235">
      <c r="A235" s="29" t="s">
        <v>25</v>
      </c>
      <c r="B235" s="29">
        <v>57</v>
      </c>
      <c r="C235" s="30" t="s">
        <v>317</v>
      </c>
      <c r="D235" s="29" t="s">
        <v>27</v>
      </c>
      <c r="E235" s="31" t="s">
        <v>318</v>
      </c>
      <c r="F235" s="32" t="s">
        <v>83</v>
      </c>
      <c r="G235" s="33">
        <v>36.899999999999999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31" t="s">
        <v>319</v>
      </c>
      <c r="F236" s="37"/>
      <c r="G236" s="37"/>
      <c r="H236" s="37"/>
      <c r="I236" s="37"/>
      <c r="J236" s="38"/>
    </row>
    <row r="237" ht="86.4">
      <c r="A237" s="29" t="s">
        <v>32</v>
      </c>
      <c r="B237" s="36"/>
      <c r="C237" s="37"/>
      <c r="D237" s="37"/>
      <c r="E237" s="39" t="s">
        <v>320</v>
      </c>
      <c r="F237" s="37"/>
      <c r="G237" s="37"/>
      <c r="H237" s="37"/>
      <c r="I237" s="37"/>
      <c r="J237" s="38"/>
    </row>
    <row r="238" ht="409.5">
      <c r="A238" s="29" t="s">
        <v>34</v>
      </c>
      <c r="B238" s="36"/>
      <c r="C238" s="37"/>
      <c r="D238" s="37"/>
      <c r="E238" s="31" t="s">
        <v>321</v>
      </c>
      <c r="F238" s="37"/>
      <c r="G238" s="37"/>
      <c r="H238" s="37"/>
      <c r="I238" s="37"/>
      <c r="J238" s="38"/>
    </row>
    <row r="239">
      <c r="A239" s="29" t="s">
        <v>25</v>
      </c>
      <c r="B239" s="29">
        <v>58</v>
      </c>
      <c r="C239" s="30" t="s">
        <v>322</v>
      </c>
      <c r="D239" s="29" t="s">
        <v>27</v>
      </c>
      <c r="E239" s="31" t="s">
        <v>323</v>
      </c>
      <c r="F239" s="32" t="s">
        <v>90</v>
      </c>
      <c r="G239" s="33">
        <v>3.6899999999999999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31" t="s">
        <v>324</v>
      </c>
      <c r="F240" s="37"/>
      <c r="G240" s="37"/>
      <c r="H240" s="37"/>
      <c r="I240" s="37"/>
      <c r="J240" s="38"/>
    </row>
    <row r="241">
      <c r="A241" s="29" t="s">
        <v>32</v>
      </c>
      <c r="B241" s="36"/>
      <c r="C241" s="37"/>
      <c r="D241" s="37"/>
      <c r="E241" s="39" t="s">
        <v>325</v>
      </c>
      <c r="F241" s="37"/>
      <c r="G241" s="37"/>
      <c r="H241" s="37"/>
      <c r="I241" s="37"/>
      <c r="J241" s="38"/>
    </row>
    <row r="242" ht="302.4">
      <c r="A242" s="29" t="s">
        <v>34</v>
      </c>
      <c r="B242" s="36"/>
      <c r="C242" s="37"/>
      <c r="D242" s="37"/>
      <c r="E242" s="31" t="s">
        <v>326</v>
      </c>
      <c r="F242" s="37"/>
      <c r="G242" s="37"/>
      <c r="H242" s="37"/>
      <c r="I242" s="37"/>
      <c r="J242" s="38"/>
    </row>
    <row r="243">
      <c r="A243" s="23" t="s">
        <v>22</v>
      </c>
      <c r="B243" s="24"/>
      <c r="C243" s="25" t="s">
        <v>327</v>
      </c>
      <c r="D243" s="26"/>
      <c r="E243" s="23" t="s">
        <v>328</v>
      </c>
      <c r="F243" s="26"/>
      <c r="G243" s="26"/>
      <c r="H243" s="26"/>
      <c r="I243" s="27">
        <f>SUMIFS(I244:I259,A244:A259,"P")</f>
        <v>0</v>
      </c>
      <c r="J243" s="28"/>
    </row>
    <row r="244">
      <c r="A244" s="29" t="s">
        <v>25</v>
      </c>
      <c r="B244" s="29">
        <v>59</v>
      </c>
      <c r="C244" s="30" t="s">
        <v>329</v>
      </c>
      <c r="D244" s="29" t="s">
        <v>27</v>
      </c>
      <c r="E244" s="31" t="s">
        <v>330</v>
      </c>
      <c r="F244" s="32" t="s">
        <v>90</v>
      </c>
      <c r="G244" s="33">
        <v>5.6699999999999999</v>
      </c>
      <c r="H244" s="34">
        <v>0</v>
      </c>
      <c r="I244" s="34">
        <f>ROUND(G244*H244,P4)</f>
        <v>0</v>
      </c>
      <c r="J244" s="29"/>
      <c r="O244" s="35">
        <f>I244*0.21</f>
        <v>0</v>
      </c>
      <c r="P244">
        <v>3</v>
      </c>
    </row>
    <row r="245">
      <c r="A245" s="29" t="s">
        <v>30</v>
      </c>
      <c r="B245" s="36"/>
      <c r="C245" s="37"/>
      <c r="D245" s="37"/>
      <c r="E245" s="31" t="s">
        <v>331</v>
      </c>
      <c r="F245" s="37"/>
      <c r="G245" s="37"/>
      <c r="H245" s="37"/>
      <c r="I245" s="37"/>
      <c r="J245" s="38"/>
    </row>
    <row r="246">
      <c r="A246" s="29" t="s">
        <v>32</v>
      </c>
      <c r="B246" s="36"/>
      <c r="C246" s="37"/>
      <c r="D246" s="37"/>
      <c r="E246" s="39" t="s">
        <v>332</v>
      </c>
      <c r="F246" s="37"/>
      <c r="G246" s="37"/>
      <c r="H246" s="37"/>
      <c r="I246" s="37"/>
      <c r="J246" s="38"/>
    </row>
    <row r="247" ht="302.4">
      <c r="A247" s="29" t="s">
        <v>34</v>
      </c>
      <c r="B247" s="36"/>
      <c r="C247" s="37"/>
      <c r="D247" s="37"/>
      <c r="E247" s="31" t="s">
        <v>326</v>
      </c>
      <c r="F247" s="37"/>
      <c r="G247" s="37"/>
      <c r="H247" s="37"/>
      <c r="I247" s="37"/>
      <c r="J247" s="38"/>
    </row>
    <row r="248">
      <c r="A248" s="29" t="s">
        <v>25</v>
      </c>
      <c r="B248" s="29">
        <v>60</v>
      </c>
      <c r="C248" s="30" t="s">
        <v>333</v>
      </c>
      <c r="D248" s="29" t="s">
        <v>27</v>
      </c>
      <c r="E248" s="31" t="s">
        <v>334</v>
      </c>
      <c r="F248" s="32" t="s">
        <v>83</v>
      </c>
      <c r="G248" s="33">
        <v>12.039999999999999</v>
      </c>
      <c r="H248" s="34">
        <v>0</v>
      </c>
      <c r="I248" s="34">
        <f>ROUND(G248*H248,P4)</f>
        <v>0</v>
      </c>
      <c r="J248" s="29"/>
      <c r="O248" s="35">
        <f>I248*0.21</f>
        <v>0</v>
      </c>
      <c r="P248">
        <v>3</v>
      </c>
    </row>
    <row r="249">
      <c r="A249" s="29" t="s">
        <v>30</v>
      </c>
      <c r="B249" s="36"/>
      <c r="C249" s="37"/>
      <c r="D249" s="37"/>
      <c r="E249" s="31" t="s">
        <v>335</v>
      </c>
      <c r="F249" s="37"/>
      <c r="G249" s="37"/>
      <c r="H249" s="37"/>
      <c r="I249" s="37"/>
      <c r="J249" s="38"/>
    </row>
    <row r="250" ht="129.6">
      <c r="A250" s="29" t="s">
        <v>32</v>
      </c>
      <c r="B250" s="36"/>
      <c r="C250" s="37"/>
      <c r="D250" s="37"/>
      <c r="E250" s="39" t="s">
        <v>336</v>
      </c>
      <c r="F250" s="37"/>
      <c r="G250" s="37"/>
      <c r="H250" s="37"/>
      <c r="I250" s="37"/>
      <c r="J250" s="38"/>
    </row>
    <row r="251" ht="409.5">
      <c r="A251" s="29" t="s">
        <v>34</v>
      </c>
      <c r="B251" s="36"/>
      <c r="C251" s="37"/>
      <c r="D251" s="37"/>
      <c r="E251" s="31" t="s">
        <v>337</v>
      </c>
      <c r="F251" s="37"/>
      <c r="G251" s="37"/>
      <c r="H251" s="37"/>
      <c r="I251" s="37"/>
      <c r="J251" s="38"/>
    </row>
    <row r="252">
      <c r="A252" s="29" t="s">
        <v>25</v>
      </c>
      <c r="B252" s="29">
        <v>61</v>
      </c>
      <c r="C252" s="30" t="s">
        <v>338</v>
      </c>
      <c r="D252" s="29" t="s">
        <v>27</v>
      </c>
      <c r="E252" s="31" t="s">
        <v>339</v>
      </c>
      <c r="F252" s="32" t="s">
        <v>90</v>
      </c>
      <c r="G252" s="33">
        <v>2.4100000000000001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31" t="s">
        <v>340</v>
      </c>
      <c r="F253" s="37"/>
      <c r="G253" s="37"/>
      <c r="H253" s="37"/>
      <c r="I253" s="37"/>
      <c r="J253" s="38"/>
    </row>
    <row r="254">
      <c r="A254" s="29" t="s">
        <v>32</v>
      </c>
      <c r="B254" s="36"/>
      <c r="C254" s="37"/>
      <c r="D254" s="37"/>
      <c r="E254" s="39" t="s">
        <v>341</v>
      </c>
      <c r="F254" s="37"/>
      <c r="G254" s="37"/>
      <c r="H254" s="37"/>
      <c r="I254" s="37"/>
      <c r="J254" s="38"/>
    </row>
    <row r="255" ht="273.6">
      <c r="A255" s="29" t="s">
        <v>34</v>
      </c>
      <c r="B255" s="36"/>
      <c r="C255" s="37"/>
      <c r="D255" s="37"/>
      <c r="E255" s="31" t="s">
        <v>342</v>
      </c>
      <c r="F255" s="37"/>
      <c r="G255" s="37"/>
      <c r="H255" s="37"/>
      <c r="I255" s="37"/>
      <c r="J255" s="38"/>
    </row>
    <row r="256">
      <c r="A256" s="29" t="s">
        <v>25</v>
      </c>
      <c r="B256" s="29">
        <v>62</v>
      </c>
      <c r="C256" s="30" t="s">
        <v>343</v>
      </c>
      <c r="D256" s="29" t="s">
        <v>27</v>
      </c>
      <c r="E256" s="31" t="s">
        <v>344</v>
      </c>
      <c r="F256" s="32" t="s">
        <v>83</v>
      </c>
      <c r="G256" s="33">
        <v>37.880000000000003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31" t="s">
        <v>345</v>
      </c>
      <c r="F257" s="37"/>
      <c r="G257" s="37"/>
      <c r="H257" s="37"/>
      <c r="I257" s="37"/>
      <c r="J257" s="38"/>
    </row>
    <row r="258" ht="86.4">
      <c r="A258" s="29" t="s">
        <v>32</v>
      </c>
      <c r="B258" s="36"/>
      <c r="C258" s="37"/>
      <c r="D258" s="37"/>
      <c r="E258" s="39" t="s">
        <v>346</v>
      </c>
      <c r="F258" s="37"/>
      <c r="G258" s="37"/>
      <c r="H258" s="37"/>
      <c r="I258" s="37"/>
      <c r="J258" s="38"/>
    </row>
    <row r="259" ht="409.5">
      <c r="A259" s="29" t="s">
        <v>34</v>
      </c>
      <c r="B259" s="36"/>
      <c r="C259" s="37"/>
      <c r="D259" s="37"/>
      <c r="E259" s="31" t="s">
        <v>347</v>
      </c>
      <c r="F259" s="37"/>
      <c r="G259" s="37"/>
      <c r="H259" s="37"/>
      <c r="I259" s="37"/>
      <c r="J259" s="38"/>
    </row>
    <row r="260">
      <c r="A260" s="23" t="s">
        <v>22</v>
      </c>
      <c r="B260" s="24"/>
      <c r="C260" s="25" t="s">
        <v>348</v>
      </c>
      <c r="D260" s="26"/>
      <c r="E260" s="23" t="s">
        <v>349</v>
      </c>
      <c r="F260" s="26"/>
      <c r="G260" s="26"/>
      <c r="H260" s="26"/>
      <c r="I260" s="27">
        <f>SUMIFS(I261:I296,A261:A296,"P")</f>
        <v>0</v>
      </c>
      <c r="J260" s="28"/>
    </row>
    <row r="261">
      <c r="A261" s="29" t="s">
        <v>25</v>
      </c>
      <c r="B261" s="29">
        <v>63</v>
      </c>
      <c r="C261" s="30" t="s">
        <v>350</v>
      </c>
      <c r="D261" s="29" t="s">
        <v>27</v>
      </c>
      <c r="E261" s="31" t="s">
        <v>351</v>
      </c>
      <c r="F261" s="32" t="s">
        <v>83</v>
      </c>
      <c r="G261" s="33">
        <v>18.440000000000001</v>
      </c>
      <c r="H261" s="34">
        <v>0</v>
      </c>
      <c r="I261" s="34">
        <f>ROUND(G261*H261,P4)</f>
        <v>0</v>
      </c>
      <c r="J261" s="29"/>
      <c r="O261" s="35">
        <f>I261*0.21</f>
        <v>0</v>
      </c>
      <c r="P261">
        <v>3</v>
      </c>
    </row>
    <row r="262">
      <c r="A262" s="29" t="s">
        <v>30</v>
      </c>
      <c r="B262" s="36"/>
      <c r="C262" s="37"/>
      <c r="D262" s="37"/>
      <c r="E262" s="31" t="s">
        <v>352</v>
      </c>
      <c r="F262" s="37"/>
      <c r="G262" s="37"/>
      <c r="H262" s="37"/>
      <c r="I262" s="37"/>
      <c r="J262" s="38"/>
    </row>
    <row r="263" ht="100.8">
      <c r="A263" s="29" t="s">
        <v>32</v>
      </c>
      <c r="B263" s="36"/>
      <c r="C263" s="37"/>
      <c r="D263" s="37"/>
      <c r="E263" s="39" t="s">
        <v>353</v>
      </c>
      <c r="F263" s="37"/>
      <c r="G263" s="37"/>
      <c r="H263" s="37"/>
      <c r="I263" s="37"/>
      <c r="J263" s="38"/>
    </row>
    <row r="264" ht="409.5">
      <c r="A264" s="29" t="s">
        <v>34</v>
      </c>
      <c r="B264" s="36"/>
      <c r="C264" s="37"/>
      <c r="D264" s="37"/>
      <c r="E264" s="31" t="s">
        <v>347</v>
      </c>
      <c r="F264" s="37"/>
      <c r="G264" s="37"/>
      <c r="H264" s="37"/>
      <c r="I264" s="37"/>
      <c r="J264" s="38"/>
    </row>
    <row r="265">
      <c r="A265" s="29" t="s">
        <v>25</v>
      </c>
      <c r="B265" s="29">
        <v>64</v>
      </c>
      <c r="C265" s="30" t="s">
        <v>354</v>
      </c>
      <c r="D265" s="29" t="s">
        <v>27</v>
      </c>
      <c r="E265" s="31" t="s">
        <v>355</v>
      </c>
      <c r="F265" s="32" t="s">
        <v>83</v>
      </c>
      <c r="G265" s="33">
        <v>11.199999999999999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31" t="s">
        <v>356</v>
      </c>
      <c r="F266" s="37"/>
      <c r="G266" s="37"/>
      <c r="H266" s="37"/>
      <c r="I266" s="37"/>
      <c r="J266" s="38"/>
    </row>
    <row r="267" ht="72">
      <c r="A267" s="29" t="s">
        <v>32</v>
      </c>
      <c r="B267" s="36"/>
      <c r="C267" s="37"/>
      <c r="D267" s="37"/>
      <c r="E267" s="39" t="s">
        <v>357</v>
      </c>
      <c r="F267" s="37"/>
      <c r="G267" s="37"/>
      <c r="H267" s="37"/>
      <c r="I267" s="37"/>
      <c r="J267" s="38"/>
    </row>
    <row r="268" ht="409.5">
      <c r="A268" s="29" t="s">
        <v>34</v>
      </c>
      <c r="B268" s="36"/>
      <c r="C268" s="37"/>
      <c r="D268" s="37"/>
      <c r="E268" s="31" t="s">
        <v>347</v>
      </c>
      <c r="F268" s="37"/>
      <c r="G268" s="37"/>
      <c r="H268" s="37"/>
      <c r="I268" s="37"/>
      <c r="J268" s="38"/>
    </row>
    <row r="269">
      <c r="A269" s="29" t="s">
        <v>25</v>
      </c>
      <c r="B269" s="29">
        <v>65</v>
      </c>
      <c r="C269" s="30" t="s">
        <v>358</v>
      </c>
      <c r="D269" s="29" t="s">
        <v>27</v>
      </c>
      <c r="E269" s="31" t="s">
        <v>359</v>
      </c>
      <c r="F269" s="32" t="s">
        <v>83</v>
      </c>
      <c r="G269" s="33">
        <v>19.649999999999999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31" t="s">
        <v>360</v>
      </c>
      <c r="F270" s="37"/>
      <c r="G270" s="37"/>
      <c r="H270" s="37"/>
      <c r="I270" s="37"/>
      <c r="J270" s="38"/>
    </row>
    <row r="271" ht="172.8">
      <c r="A271" s="29" t="s">
        <v>32</v>
      </c>
      <c r="B271" s="36"/>
      <c r="C271" s="37"/>
      <c r="D271" s="37"/>
      <c r="E271" s="39" t="s">
        <v>361</v>
      </c>
      <c r="F271" s="37"/>
      <c r="G271" s="37"/>
      <c r="H271" s="37"/>
      <c r="I271" s="37"/>
      <c r="J271" s="38"/>
    </row>
    <row r="272" ht="409.5">
      <c r="A272" s="29" t="s">
        <v>34</v>
      </c>
      <c r="B272" s="36"/>
      <c r="C272" s="37"/>
      <c r="D272" s="37"/>
      <c r="E272" s="31" t="s">
        <v>347</v>
      </c>
      <c r="F272" s="37"/>
      <c r="G272" s="37"/>
      <c r="H272" s="37"/>
      <c r="I272" s="37"/>
      <c r="J272" s="38"/>
    </row>
    <row r="273">
      <c r="A273" s="29" t="s">
        <v>25</v>
      </c>
      <c r="B273" s="29">
        <v>66</v>
      </c>
      <c r="C273" s="30" t="s">
        <v>362</v>
      </c>
      <c r="D273" s="29" t="s">
        <v>27</v>
      </c>
      <c r="E273" s="31" t="s">
        <v>363</v>
      </c>
      <c r="F273" s="32" t="s">
        <v>83</v>
      </c>
      <c r="G273" s="33">
        <v>1.1299999999999999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31" t="s">
        <v>364</v>
      </c>
      <c r="F274" s="37"/>
      <c r="G274" s="37"/>
      <c r="H274" s="37"/>
      <c r="I274" s="37"/>
      <c r="J274" s="38"/>
    </row>
    <row r="275">
      <c r="A275" s="29" t="s">
        <v>32</v>
      </c>
      <c r="B275" s="36"/>
      <c r="C275" s="37"/>
      <c r="D275" s="37"/>
      <c r="E275" s="39" t="s">
        <v>365</v>
      </c>
      <c r="F275" s="37"/>
      <c r="G275" s="37"/>
      <c r="H275" s="37"/>
      <c r="I275" s="37"/>
      <c r="J275" s="38"/>
    </row>
    <row r="276" ht="57.6">
      <c r="A276" s="29" t="s">
        <v>34</v>
      </c>
      <c r="B276" s="36"/>
      <c r="C276" s="37"/>
      <c r="D276" s="37"/>
      <c r="E276" s="31" t="s">
        <v>304</v>
      </c>
      <c r="F276" s="37"/>
      <c r="G276" s="37"/>
      <c r="H276" s="37"/>
      <c r="I276" s="37"/>
      <c r="J276" s="38"/>
    </row>
    <row r="277">
      <c r="A277" s="29" t="s">
        <v>25</v>
      </c>
      <c r="B277" s="29">
        <v>67</v>
      </c>
      <c r="C277" s="30" t="s">
        <v>366</v>
      </c>
      <c r="D277" s="29" t="s">
        <v>27</v>
      </c>
      <c r="E277" s="31" t="s">
        <v>367</v>
      </c>
      <c r="F277" s="32" t="s">
        <v>83</v>
      </c>
      <c r="G277" s="33">
        <v>48.350000000000001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30</v>
      </c>
      <c r="B278" s="36"/>
      <c r="C278" s="37"/>
      <c r="D278" s="37"/>
      <c r="E278" s="31" t="s">
        <v>368</v>
      </c>
      <c r="F278" s="37"/>
      <c r="G278" s="37"/>
      <c r="H278" s="37"/>
      <c r="I278" s="37"/>
      <c r="J278" s="38"/>
    </row>
    <row r="279" ht="129.6">
      <c r="A279" s="29" t="s">
        <v>32</v>
      </c>
      <c r="B279" s="36"/>
      <c r="C279" s="37"/>
      <c r="D279" s="37"/>
      <c r="E279" s="39" t="s">
        <v>369</v>
      </c>
      <c r="F279" s="37"/>
      <c r="G279" s="37"/>
      <c r="H279" s="37"/>
      <c r="I279" s="37"/>
      <c r="J279" s="38"/>
    </row>
    <row r="280" ht="57.6">
      <c r="A280" s="29" t="s">
        <v>34</v>
      </c>
      <c r="B280" s="36"/>
      <c r="C280" s="37"/>
      <c r="D280" s="37"/>
      <c r="E280" s="31" t="s">
        <v>304</v>
      </c>
      <c r="F280" s="37"/>
      <c r="G280" s="37"/>
      <c r="H280" s="37"/>
      <c r="I280" s="37"/>
      <c r="J280" s="38"/>
    </row>
    <row r="281">
      <c r="A281" s="29" t="s">
        <v>25</v>
      </c>
      <c r="B281" s="29">
        <v>68</v>
      </c>
      <c r="C281" s="30" t="s">
        <v>370</v>
      </c>
      <c r="D281" s="29" t="s">
        <v>37</v>
      </c>
      <c r="E281" s="31" t="s">
        <v>371</v>
      </c>
      <c r="F281" s="32" t="s">
        <v>83</v>
      </c>
      <c r="G281" s="33">
        <v>6.8600000000000003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 ht="28.8">
      <c r="A282" s="29" t="s">
        <v>30</v>
      </c>
      <c r="B282" s="36"/>
      <c r="C282" s="37"/>
      <c r="D282" s="37"/>
      <c r="E282" s="31" t="s">
        <v>372</v>
      </c>
      <c r="F282" s="37"/>
      <c r="G282" s="37"/>
      <c r="H282" s="37"/>
      <c r="I282" s="37"/>
      <c r="J282" s="38"/>
    </row>
    <row r="283" ht="100.8">
      <c r="A283" s="29" t="s">
        <v>32</v>
      </c>
      <c r="B283" s="36"/>
      <c r="C283" s="37"/>
      <c r="D283" s="37"/>
      <c r="E283" s="39" t="s">
        <v>373</v>
      </c>
      <c r="F283" s="37"/>
      <c r="G283" s="37"/>
      <c r="H283" s="37"/>
      <c r="I283" s="37"/>
      <c r="J283" s="38"/>
    </row>
    <row r="284" ht="273.6">
      <c r="A284" s="29" t="s">
        <v>34</v>
      </c>
      <c r="B284" s="36"/>
      <c r="C284" s="37"/>
      <c r="D284" s="37"/>
      <c r="E284" s="31" t="s">
        <v>374</v>
      </c>
      <c r="F284" s="37"/>
      <c r="G284" s="37"/>
      <c r="H284" s="37"/>
      <c r="I284" s="37"/>
      <c r="J284" s="38"/>
    </row>
    <row r="285">
      <c r="A285" s="29" t="s">
        <v>25</v>
      </c>
      <c r="B285" s="29">
        <v>69</v>
      </c>
      <c r="C285" s="30" t="s">
        <v>375</v>
      </c>
      <c r="D285" s="29" t="s">
        <v>37</v>
      </c>
      <c r="E285" s="31" t="s">
        <v>376</v>
      </c>
      <c r="F285" s="32" t="s">
        <v>83</v>
      </c>
      <c r="G285" s="33">
        <v>168.08000000000001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 ht="28.8">
      <c r="A286" s="29" t="s">
        <v>30</v>
      </c>
      <c r="B286" s="36"/>
      <c r="C286" s="37"/>
      <c r="D286" s="37"/>
      <c r="E286" s="31" t="s">
        <v>377</v>
      </c>
      <c r="F286" s="37"/>
      <c r="G286" s="37"/>
      <c r="H286" s="37"/>
      <c r="I286" s="37"/>
      <c r="J286" s="38"/>
    </row>
    <row r="287" ht="72">
      <c r="A287" s="29" t="s">
        <v>32</v>
      </c>
      <c r="B287" s="36"/>
      <c r="C287" s="37"/>
      <c r="D287" s="37"/>
      <c r="E287" s="39" t="s">
        <v>378</v>
      </c>
      <c r="F287" s="37"/>
      <c r="G287" s="37"/>
      <c r="H287" s="37"/>
      <c r="I287" s="37"/>
      <c r="J287" s="38"/>
    </row>
    <row r="288" ht="72">
      <c r="A288" s="29" t="s">
        <v>34</v>
      </c>
      <c r="B288" s="36"/>
      <c r="C288" s="37"/>
      <c r="D288" s="37"/>
      <c r="E288" s="31" t="s">
        <v>379</v>
      </c>
      <c r="F288" s="37"/>
      <c r="G288" s="37"/>
      <c r="H288" s="37"/>
      <c r="I288" s="37"/>
      <c r="J288" s="38"/>
    </row>
    <row r="289">
      <c r="A289" s="29" t="s">
        <v>25</v>
      </c>
      <c r="B289" s="29">
        <v>70</v>
      </c>
      <c r="C289" s="30" t="s">
        <v>380</v>
      </c>
      <c r="D289" s="29" t="s">
        <v>27</v>
      </c>
      <c r="E289" s="31" t="s">
        <v>381</v>
      </c>
      <c r="F289" s="32" t="s">
        <v>83</v>
      </c>
      <c r="G289" s="33">
        <v>39.299999999999997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>
      <c r="A290" s="29" t="s">
        <v>30</v>
      </c>
      <c r="B290" s="36"/>
      <c r="C290" s="37"/>
      <c r="D290" s="37"/>
      <c r="E290" s="31" t="s">
        <v>382</v>
      </c>
      <c r="F290" s="37"/>
      <c r="G290" s="37"/>
      <c r="H290" s="37"/>
      <c r="I290" s="37"/>
      <c r="J290" s="38"/>
    </row>
    <row r="291" ht="172.8">
      <c r="A291" s="29" t="s">
        <v>32</v>
      </c>
      <c r="B291" s="36"/>
      <c r="C291" s="37"/>
      <c r="D291" s="37"/>
      <c r="E291" s="39" t="s">
        <v>383</v>
      </c>
      <c r="F291" s="37"/>
      <c r="G291" s="37"/>
      <c r="H291" s="37"/>
      <c r="I291" s="37"/>
      <c r="J291" s="38"/>
    </row>
    <row r="292" ht="129.6">
      <c r="A292" s="29" t="s">
        <v>34</v>
      </c>
      <c r="B292" s="36"/>
      <c r="C292" s="37"/>
      <c r="D292" s="37"/>
      <c r="E292" s="31" t="s">
        <v>384</v>
      </c>
      <c r="F292" s="37"/>
      <c r="G292" s="37"/>
      <c r="H292" s="37"/>
      <c r="I292" s="37"/>
      <c r="J292" s="38"/>
    </row>
    <row r="293">
      <c r="A293" s="29" t="s">
        <v>25</v>
      </c>
      <c r="B293" s="29">
        <v>71</v>
      </c>
      <c r="C293" s="30" t="s">
        <v>385</v>
      </c>
      <c r="D293" s="29" t="s">
        <v>27</v>
      </c>
      <c r="E293" s="31" t="s">
        <v>386</v>
      </c>
      <c r="F293" s="32" t="s">
        <v>83</v>
      </c>
      <c r="G293" s="33">
        <v>39.270000000000003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30</v>
      </c>
      <c r="B294" s="36"/>
      <c r="C294" s="37"/>
      <c r="D294" s="37"/>
      <c r="E294" s="31" t="s">
        <v>387</v>
      </c>
      <c r="F294" s="37"/>
      <c r="G294" s="37"/>
      <c r="H294" s="37"/>
      <c r="I294" s="37"/>
      <c r="J294" s="38"/>
    </row>
    <row r="295" ht="187.2">
      <c r="A295" s="29" t="s">
        <v>32</v>
      </c>
      <c r="B295" s="36"/>
      <c r="C295" s="37"/>
      <c r="D295" s="37"/>
      <c r="E295" s="39" t="s">
        <v>388</v>
      </c>
      <c r="F295" s="37"/>
      <c r="G295" s="37"/>
      <c r="H295" s="37"/>
      <c r="I295" s="37"/>
      <c r="J295" s="38"/>
    </row>
    <row r="296" ht="403.2">
      <c r="A296" s="29" t="s">
        <v>34</v>
      </c>
      <c r="B296" s="36"/>
      <c r="C296" s="37"/>
      <c r="D296" s="37"/>
      <c r="E296" s="31" t="s">
        <v>389</v>
      </c>
      <c r="F296" s="37"/>
      <c r="G296" s="37"/>
      <c r="H296" s="37"/>
      <c r="I296" s="37"/>
      <c r="J296" s="38"/>
    </row>
    <row r="297">
      <c r="A297" s="23" t="s">
        <v>22</v>
      </c>
      <c r="B297" s="24"/>
      <c r="C297" s="25" t="s">
        <v>390</v>
      </c>
      <c r="D297" s="26"/>
      <c r="E297" s="23" t="s">
        <v>80</v>
      </c>
      <c r="F297" s="26"/>
      <c r="G297" s="26"/>
      <c r="H297" s="26"/>
      <c r="I297" s="27">
        <f>SUMIFS(I298:I365,A298:A365,"P")</f>
        <v>0</v>
      </c>
      <c r="J297" s="28"/>
    </row>
    <row r="298">
      <c r="A298" s="29" t="s">
        <v>25</v>
      </c>
      <c r="B298" s="29">
        <v>72</v>
      </c>
      <c r="C298" s="30" t="s">
        <v>391</v>
      </c>
      <c r="D298" s="29" t="s">
        <v>27</v>
      </c>
      <c r="E298" s="31" t="s">
        <v>392</v>
      </c>
      <c r="F298" s="32" t="s">
        <v>106</v>
      </c>
      <c r="G298" s="33">
        <v>14.4</v>
      </c>
      <c r="H298" s="34">
        <v>0</v>
      </c>
      <c r="I298" s="34">
        <f>ROUND(G298*H298,P4)</f>
        <v>0</v>
      </c>
      <c r="J298" s="29"/>
      <c r="O298" s="35">
        <f>I298*0.21</f>
        <v>0</v>
      </c>
      <c r="P298">
        <v>3</v>
      </c>
    </row>
    <row r="299">
      <c r="A299" s="29" t="s">
        <v>30</v>
      </c>
      <c r="B299" s="36"/>
      <c r="C299" s="37"/>
      <c r="D299" s="37"/>
      <c r="E299" s="31" t="s">
        <v>393</v>
      </c>
      <c r="F299" s="37"/>
      <c r="G299" s="37"/>
      <c r="H299" s="37"/>
      <c r="I299" s="37"/>
      <c r="J299" s="38"/>
    </row>
    <row r="300">
      <c r="A300" s="29" t="s">
        <v>32</v>
      </c>
      <c r="B300" s="36"/>
      <c r="C300" s="37"/>
      <c r="D300" s="37"/>
      <c r="E300" s="39" t="s">
        <v>394</v>
      </c>
      <c r="F300" s="37"/>
      <c r="G300" s="37"/>
      <c r="H300" s="37"/>
      <c r="I300" s="37"/>
      <c r="J300" s="38"/>
    </row>
    <row r="301" ht="57.6">
      <c r="A301" s="29" t="s">
        <v>34</v>
      </c>
      <c r="B301" s="36"/>
      <c r="C301" s="37"/>
      <c r="D301" s="37"/>
      <c r="E301" s="31" t="s">
        <v>395</v>
      </c>
      <c r="F301" s="37"/>
      <c r="G301" s="37"/>
      <c r="H301" s="37"/>
      <c r="I301" s="37"/>
      <c r="J301" s="38"/>
    </row>
    <row r="302">
      <c r="A302" s="29" t="s">
        <v>25</v>
      </c>
      <c r="B302" s="29">
        <v>73</v>
      </c>
      <c r="C302" s="30" t="s">
        <v>396</v>
      </c>
      <c r="D302" s="29" t="s">
        <v>27</v>
      </c>
      <c r="E302" s="31" t="s">
        <v>397</v>
      </c>
      <c r="F302" s="32" t="s">
        <v>106</v>
      </c>
      <c r="G302" s="33">
        <v>731.25999999999999</v>
      </c>
      <c r="H302" s="34">
        <v>0</v>
      </c>
      <c r="I302" s="34">
        <f>ROUND(G302*H302,P4)</f>
        <v>0</v>
      </c>
      <c r="J302" s="29"/>
      <c r="O302" s="35">
        <f>I302*0.21</f>
        <v>0</v>
      </c>
      <c r="P302">
        <v>3</v>
      </c>
    </row>
    <row r="303">
      <c r="A303" s="29" t="s">
        <v>30</v>
      </c>
      <c r="B303" s="36"/>
      <c r="C303" s="37"/>
      <c r="D303" s="37"/>
      <c r="E303" s="31" t="s">
        <v>393</v>
      </c>
      <c r="F303" s="37"/>
      <c r="G303" s="37"/>
      <c r="H303" s="37"/>
      <c r="I303" s="37"/>
      <c r="J303" s="38"/>
    </row>
    <row r="304" ht="115.2">
      <c r="A304" s="29" t="s">
        <v>32</v>
      </c>
      <c r="B304" s="36"/>
      <c r="C304" s="37"/>
      <c r="D304" s="37"/>
      <c r="E304" s="39" t="s">
        <v>398</v>
      </c>
      <c r="F304" s="37"/>
      <c r="G304" s="37"/>
      <c r="H304" s="37"/>
      <c r="I304" s="37"/>
      <c r="J304" s="38"/>
    </row>
    <row r="305" ht="57.6">
      <c r="A305" s="29" t="s">
        <v>34</v>
      </c>
      <c r="B305" s="36"/>
      <c r="C305" s="37"/>
      <c r="D305" s="37"/>
      <c r="E305" s="31" t="s">
        <v>395</v>
      </c>
      <c r="F305" s="37"/>
      <c r="G305" s="37"/>
      <c r="H305" s="37"/>
      <c r="I305" s="37"/>
      <c r="J305" s="38"/>
    </row>
    <row r="306">
      <c r="A306" s="29" t="s">
        <v>25</v>
      </c>
      <c r="B306" s="29">
        <v>74</v>
      </c>
      <c r="C306" s="30" t="s">
        <v>399</v>
      </c>
      <c r="D306" s="29" t="s">
        <v>37</v>
      </c>
      <c r="E306" s="31" t="s">
        <v>400</v>
      </c>
      <c r="F306" s="32" t="s">
        <v>106</v>
      </c>
      <c r="G306" s="33">
        <v>11134.799999999999</v>
      </c>
      <c r="H306" s="34">
        <v>0</v>
      </c>
      <c r="I306" s="34">
        <f>ROUND(G306*H306,P4)</f>
        <v>0</v>
      </c>
      <c r="J306" s="29"/>
      <c r="O306" s="35">
        <f>I306*0.21</f>
        <v>0</v>
      </c>
      <c r="P306">
        <v>3</v>
      </c>
    </row>
    <row r="307">
      <c r="A307" s="29" t="s">
        <v>30</v>
      </c>
      <c r="B307" s="36"/>
      <c r="C307" s="37"/>
      <c r="D307" s="37"/>
      <c r="E307" s="31" t="s">
        <v>401</v>
      </c>
      <c r="F307" s="37"/>
      <c r="G307" s="37"/>
      <c r="H307" s="37"/>
      <c r="I307" s="37"/>
      <c r="J307" s="38"/>
    </row>
    <row r="308" ht="43.2">
      <c r="A308" s="29" t="s">
        <v>32</v>
      </c>
      <c r="B308" s="36"/>
      <c r="C308" s="37"/>
      <c r="D308" s="37"/>
      <c r="E308" s="39" t="s">
        <v>402</v>
      </c>
      <c r="F308" s="37"/>
      <c r="G308" s="37"/>
      <c r="H308" s="37"/>
      <c r="I308" s="37"/>
      <c r="J308" s="38"/>
    </row>
    <row r="309" ht="86.4">
      <c r="A309" s="29" t="s">
        <v>34</v>
      </c>
      <c r="B309" s="36"/>
      <c r="C309" s="37"/>
      <c r="D309" s="37"/>
      <c r="E309" s="31" t="s">
        <v>403</v>
      </c>
      <c r="F309" s="37"/>
      <c r="G309" s="37"/>
      <c r="H309" s="37"/>
      <c r="I309" s="37"/>
      <c r="J309" s="38"/>
    </row>
    <row r="310">
      <c r="A310" s="29" t="s">
        <v>25</v>
      </c>
      <c r="B310" s="29">
        <v>75</v>
      </c>
      <c r="C310" s="30" t="s">
        <v>399</v>
      </c>
      <c r="D310" s="29" t="s">
        <v>42</v>
      </c>
      <c r="E310" s="31" t="s">
        <v>400</v>
      </c>
      <c r="F310" s="32" t="s">
        <v>106</v>
      </c>
      <c r="G310" s="33">
        <v>55.100000000000001</v>
      </c>
      <c r="H310" s="34">
        <v>0</v>
      </c>
      <c r="I310" s="34">
        <f>ROUND(G310*H310,P4)</f>
        <v>0</v>
      </c>
      <c r="J310" s="29"/>
      <c r="O310" s="35">
        <f>I310*0.21</f>
        <v>0</v>
      </c>
      <c r="P310">
        <v>3</v>
      </c>
    </row>
    <row r="311">
      <c r="A311" s="29" t="s">
        <v>30</v>
      </c>
      <c r="B311" s="36"/>
      <c r="C311" s="37"/>
      <c r="D311" s="37"/>
      <c r="E311" s="31" t="s">
        <v>393</v>
      </c>
      <c r="F311" s="37"/>
      <c r="G311" s="37"/>
      <c r="H311" s="37"/>
      <c r="I311" s="37"/>
      <c r="J311" s="38"/>
    </row>
    <row r="312" ht="100.8">
      <c r="A312" s="29" t="s">
        <v>32</v>
      </c>
      <c r="B312" s="36"/>
      <c r="C312" s="37"/>
      <c r="D312" s="37"/>
      <c r="E312" s="39" t="s">
        <v>404</v>
      </c>
      <c r="F312" s="37"/>
      <c r="G312" s="37"/>
      <c r="H312" s="37"/>
      <c r="I312" s="37"/>
      <c r="J312" s="38"/>
    </row>
    <row r="313" ht="57.6">
      <c r="A313" s="29" t="s">
        <v>34</v>
      </c>
      <c r="B313" s="36"/>
      <c r="C313" s="37"/>
      <c r="D313" s="37"/>
      <c r="E313" s="31" t="s">
        <v>395</v>
      </c>
      <c r="F313" s="37"/>
      <c r="G313" s="37"/>
      <c r="H313" s="37"/>
      <c r="I313" s="37"/>
      <c r="J313" s="38"/>
    </row>
    <row r="314">
      <c r="A314" s="29" t="s">
        <v>25</v>
      </c>
      <c r="B314" s="29">
        <v>76</v>
      </c>
      <c r="C314" s="30" t="s">
        <v>405</v>
      </c>
      <c r="D314" s="29" t="s">
        <v>88</v>
      </c>
      <c r="E314" s="31" t="s">
        <v>406</v>
      </c>
      <c r="F314" s="32" t="s">
        <v>106</v>
      </c>
      <c r="G314" s="33">
        <v>7725.3999999999996</v>
      </c>
      <c r="H314" s="34">
        <v>0</v>
      </c>
      <c r="I314" s="34">
        <f>ROUND(G314*H314,P4)</f>
        <v>0</v>
      </c>
      <c r="J314" s="29"/>
      <c r="O314" s="35">
        <f>I314*0.21</f>
        <v>0</v>
      </c>
      <c r="P314">
        <v>3</v>
      </c>
    </row>
    <row r="315" ht="57.6">
      <c r="A315" s="29" t="s">
        <v>30</v>
      </c>
      <c r="B315" s="36"/>
      <c r="C315" s="37"/>
      <c r="D315" s="37"/>
      <c r="E315" s="31" t="s">
        <v>407</v>
      </c>
      <c r="F315" s="37"/>
      <c r="G315" s="37"/>
      <c r="H315" s="37"/>
      <c r="I315" s="37"/>
      <c r="J315" s="38"/>
    </row>
    <row r="316" ht="72">
      <c r="A316" s="29" t="s">
        <v>32</v>
      </c>
      <c r="B316" s="36"/>
      <c r="C316" s="37"/>
      <c r="D316" s="37"/>
      <c r="E316" s="39" t="s">
        <v>408</v>
      </c>
      <c r="F316" s="37"/>
      <c r="G316" s="37"/>
      <c r="H316" s="37"/>
      <c r="I316" s="37"/>
      <c r="J316" s="38"/>
    </row>
    <row r="317" ht="115.2">
      <c r="A317" s="29" t="s">
        <v>34</v>
      </c>
      <c r="B317" s="36"/>
      <c r="C317" s="37"/>
      <c r="D317" s="37"/>
      <c r="E317" s="31" t="s">
        <v>409</v>
      </c>
      <c r="F317" s="37"/>
      <c r="G317" s="37"/>
      <c r="H317" s="37"/>
      <c r="I317" s="37"/>
      <c r="J317" s="38"/>
    </row>
    <row r="318">
      <c r="A318" s="29" t="s">
        <v>25</v>
      </c>
      <c r="B318" s="29">
        <v>77</v>
      </c>
      <c r="C318" s="30" t="s">
        <v>410</v>
      </c>
      <c r="D318" s="29" t="s">
        <v>27</v>
      </c>
      <c r="E318" s="31" t="s">
        <v>411</v>
      </c>
      <c r="F318" s="32" t="s">
        <v>106</v>
      </c>
      <c r="G318" s="33">
        <v>14.4</v>
      </c>
      <c r="H318" s="34">
        <v>0</v>
      </c>
      <c r="I318" s="34">
        <f>ROUND(G318*H318,P4)</f>
        <v>0</v>
      </c>
      <c r="J318" s="29"/>
      <c r="O318" s="35">
        <f>I318*0.21</f>
        <v>0</v>
      </c>
      <c r="P318">
        <v>3</v>
      </c>
    </row>
    <row r="319">
      <c r="A319" s="29" t="s">
        <v>30</v>
      </c>
      <c r="B319" s="36"/>
      <c r="C319" s="37"/>
      <c r="D319" s="37"/>
      <c r="E319" s="31" t="s">
        <v>412</v>
      </c>
      <c r="F319" s="37"/>
      <c r="G319" s="37"/>
      <c r="H319" s="37"/>
      <c r="I319" s="37"/>
      <c r="J319" s="38"/>
    </row>
    <row r="320">
      <c r="A320" s="29" t="s">
        <v>32</v>
      </c>
      <c r="B320" s="36"/>
      <c r="C320" s="37"/>
      <c r="D320" s="37"/>
      <c r="E320" s="39" t="s">
        <v>394</v>
      </c>
      <c r="F320" s="37"/>
      <c r="G320" s="37"/>
      <c r="H320" s="37"/>
      <c r="I320" s="37"/>
      <c r="J320" s="38"/>
    </row>
    <row r="321" ht="115.2">
      <c r="A321" s="29" t="s">
        <v>34</v>
      </c>
      <c r="B321" s="36"/>
      <c r="C321" s="37"/>
      <c r="D321" s="37"/>
      <c r="E321" s="31" t="s">
        <v>409</v>
      </c>
      <c r="F321" s="37"/>
      <c r="G321" s="37"/>
      <c r="H321" s="37"/>
      <c r="I321" s="37"/>
      <c r="J321" s="38"/>
    </row>
    <row r="322">
      <c r="A322" s="29" t="s">
        <v>25</v>
      </c>
      <c r="B322" s="29">
        <v>78</v>
      </c>
      <c r="C322" s="30" t="s">
        <v>413</v>
      </c>
      <c r="D322" s="29" t="s">
        <v>37</v>
      </c>
      <c r="E322" s="31" t="s">
        <v>414</v>
      </c>
      <c r="F322" s="32" t="s">
        <v>106</v>
      </c>
      <c r="G322" s="33">
        <v>4965.8699999999999</v>
      </c>
      <c r="H322" s="34">
        <v>0</v>
      </c>
      <c r="I322" s="34">
        <f>ROUND(G322*H322,P4)</f>
        <v>0</v>
      </c>
      <c r="J322" s="29"/>
      <c r="O322" s="35">
        <f>I322*0.21</f>
        <v>0</v>
      </c>
      <c r="P322">
        <v>3</v>
      </c>
    </row>
    <row r="323" ht="100.8">
      <c r="A323" s="29" t="s">
        <v>30</v>
      </c>
      <c r="B323" s="36"/>
      <c r="C323" s="37"/>
      <c r="D323" s="37"/>
      <c r="E323" s="31" t="s">
        <v>415</v>
      </c>
      <c r="F323" s="37"/>
      <c r="G323" s="37"/>
      <c r="H323" s="37"/>
      <c r="I323" s="37"/>
      <c r="J323" s="38"/>
    </row>
    <row r="324" ht="28.8">
      <c r="A324" s="29" t="s">
        <v>32</v>
      </c>
      <c r="B324" s="36"/>
      <c r="C324" s="37"/>
      <c r="D324" s="37"/>
      <c r="E324" s="39" t="s">
        <v>416</v>
      </c>
      <c r="F324" s="37"/>
      <c r="G324" s="37"/>
      <c r="H324" s="37"/>
      <c r="I324" s="37"/>
      <c r="J324" s="38"/>
    </row>
    <row r="325" ht="86.4">
      <c r="A325" s="29" t="s">
        <v>34</v>
      </c>
      <c r="B325" s="36"/>
      <c r="C325" s="37"/>
      <c r="D325" s="37"/>
      <c r="E325" s="31" t="s">
        <v>417</v>
      </c>
      <c r="F325" s="37"/>
      <c r="G325" s="37"/>
      <c r="H325" s="37"/>
      <c r="I325" s="37"/>
      <c r="J325" s="38"/>
    </row>
    <row r="326">
      <c r="A326" s="29" t="s">
        <v>25</v>
      </c>
      <c r="B326" s="29">
        <v>79</v>
      </c>
      <c r="C326" s="30" t="s">
        <v>413</v>
      </c>
      <c r="D326" s="29" t="s">
        <v>42</v>
      </c>
      <c r="E326" s="31" t="s">
        <v>414</v>
      </c>
      <c r="F326" s="32" t="s">
        <v>106</v>
      </c>
      <c r="G326" s="33">
        <v>13695.57</v>
      </c>
      <c r="H326" s="34">
        <v>0</v>
      </c>
      <c r="I326" s="34">
        <f>ROUND(G326*H326,P4)</f>
        <v>0</v>
      </c>
      <c r="J326" s="29"/>
      <c r="O326" s="35">
        <f>I326*0.21</f>
        <v>0</v>
      </c>
      <c r="P326">
        <v>3</v>
      </c>
    </row>
    <row r="327" ht="115.2">
      <c r="A327" s="29" t="s">
        <v>30</v>
      </c>
      <c r="B327" s="36"/>
      <c r="C327" s="37"/>
      <c r="D327" s="37"/>
      <c r="E327" s="31" t="s">
        <v>418</v>
      </c>
      <c r="F327" s="37"/>
      <c r="G327" s="37"/>
      <c r="H327" s="37"/>
      <c r="I327" s="37"/>
      <c r="J327" s="38"/>
    </row>
    <row r="328" ht="28.8">
      <c r="A328" s="29" t="s">
        <v>32</v>
      </c>
      <c r="B328" s="36"/>
      <c r="C328" s="37"/>
      <c r="D328" s="37"/>
      <c r="E328" s="39" t="s">
        <v>419</v>
      </c>
      <c r="F328" s="37"/>
      <c r="G328" s="37"/>
      <c r="H328" s="37"/>
      <c r="I328" s="37"/>
      <c r="J328" s="38"/>
    </row>
    <row r="329" ht="86.4">
      <c r="A329" s="29" t="s">
        <v>34</v>
      </c>
      <c r="B329" s="36"/>
      <c r="C329" s="37"/>
      <c r="D329" s="37"/>
      <c r="E329" s="31" t="s">
        <v>417</v>
      </c>
      <c r="F329" s="37"/>
      <c r="G329" s="37"/>
      <c r="H329" s="37"/>
      <c r="I329" s="37"/>
      <c r="J329" s="38"/>
    </row>
    <row r="330">
      <c r="A330" s="29" t="s">
        <v>25</v>
      </c>
      <c r="B330" s="29">
        <v>80</v>
      </c>
      <c r="C330" s="30" t="s">
        <v>420</v>
      </c>
      <c r="D330" s="29" t="s">
        <v>27</v>
      </c>
      <c r="E330" s="31" t="s">
        <v>421</v>
      </c>
      <c r="F330" s="32" t="s">
        <v>106</v>
      </c>
      <c r="G330" s="33">
        <v>3595.9000000000001</v>
      </c>
      <c r="H330" s="34">
        <v>0</v>
      </c>
      <c r="I330" s="34">
        <f>ROUND(G330*H330,P4)</f>
        <v>0</v>
      </c>
      <c r="J330" s="29"/>
      <c r="O330" s="35">
        <f>I330*0.21</f>
        <v>0</v>
      </c>
      <c r="P330">
        <v>3</v>
      </c>
    </row>
    <row r="331">
      <c r="A331" s="29" t="s">
        <v>30</v>
      </c>
      <c r="B331" s="36"/>
      <c r="C331" s="37"/>
      <c r="D331" s="37"/>
      <c r="E331" s="31" t="s">
        <v>412</v>
      </c>
      <c r="F331" s="37"/>
      <c r="G331" s="37"/>
      <c r="H331" s="37"/>
      <c r="I331" s="37"/>
      <c r="J331" s="38"/>
    </row>
    <row r="332" ht="129.6">
      <c r="A332" s="29" t="s">
        <v>32</v>
      </c>
      <c r="B332" s="36"/>
      <c r="C332" s="37"/>
      <c r="D332" s="37"/>
      <c r="E332" s="39" t="s">
        <v>422</v>
      </c>
      <c r="F332" s="37"/>
      <c r="G332" s="37"/>
      <c r="H332" s="37"/>
      <c r="I332" s="37"/>
      <c r="J332" s="38"/>
    </row>
    <row r="333" ht="115.2">
      <c r="A333" s="29" t="s">
        <v>34</v>
      </c>
      <c r="B333" s="36"/>
      <c r="C333" s="37"/>
      <c r="D333" s="37"/>
      <c r="E333" s="31" t="s">
        <v>409</v>
      </c>
      <c r="F333" s="37"/>
      <c r="G333" s="37"/>
      <c r="H333" s="37"/>
      <c r="I333" s="37"/>
      <c r="J333" s="38"/>
    </row>
    <row r="334">
      <c r="A334" s="29" t="s">
        <v>25</v>
      </c>
      <c r="B334" s="29">
        <v>81</v>
      </c>
      <c r="C334" s="30" t="s">
        <v>423</v>
      </c>
      <c r="D334" s="29" t="s">
        <v>27</v>
      </c>
      <c r="E334" s="31" t="s">
        <v>424</v>
      </c>
      <c r="F334" s="32" t="s">
        <v>106</v>
      </c>
      <c r="G334" s="33">
        <v>18660.849999999999</v>
      </c>
      <c r="H334" s="34">
        <v>0</v>
      </c>
      <c r="I334" s="34">
        <f>ROUND(G334*H334,P4)</f>
        <v>0</v>
      </c>
      <c r="J334" s="29"/>
      <c r="O334" s="35">
        <f>I334*0.21</f>
        <v>0</v>
      </c>
      <c r="P334">
        <v>3</v>
      </c>
    </row>
    <row r="335" ht="57.6">
      <c r="A335" s="29" t="s">
        <v>30</v>
      </c>
      <c r="B335" s="36"/>
      <c r="C335" s="37"/>
      <c r="D335" s="37"/>
      <c r="E335" s="31" t="s">
        <v>425</v>
      </c>
      <c r="F335" s="37"/>
      <c r="G335" s="37"/>
      <c r="H335" s="37"/>
      <c r="I335" s="37"/>
      <c r="J335" s="38"/>
    </row>
    <row r="336" ht="72">
      <c r="A336" s="29" t="s">
        <v>32</v>
      </c>
      <c r="B336" s="36"/>
      <c r="C336" s="37"/>
      <c r="D336" s="37"/>
      <c r="E336" s="39" t="s">
        <v>426</v>
      </c>
      <c r="F336" s="37"/>
      <c r="G336" s="37"/>
      <c r="H336" s="37"/>
      <c r="I336" s="37"/>
      <c r="J336" s="38"/>
    </row>
    <row r="337" ht="72">
      <c r="A337" s="29" t="s">
        <v>34</v>
      </c>
      <c r="B337" s="36"/>
      <c r="C337" s="37"/>
      <c r="D337" s="37"/>
      <c r="E337" s="31" t="s">
        <v>427</v>
      </c>
      <c r="F337" s="37"/>
      <c r="G337" s="37"/>
      <c r="H337" s="37"/>
      <c r="I337" s="37"/>
      <c r="J337" s="38"/>
    </row>
    <row r="338">
      <c r="A338" s="29" t="s">
        <v>25</v>
      </c>
      <c r="B338" s="29">
        <v>82</v>
      </c>
      <c r="C338" s="30" t="s">
        <v>428</v>
      </c>
      <c r="D338" s="29" t="s">
        <v>27</v>
      </c>
      <c r="E338" s="31" t="s">
        <v>429</v>
      </c>
      <c r="F338" s="32" t="s">
        <v>106</v>
      </c>
      <c r="G338" s="33">
        <v>18603.669999999998</v>
      </c>
      <c r="H338" s="34">
        <v>0</v>
      </c>
      <c r="I338" s="34">
        <f>ROUND(G338*H338,P4)</f>
        <v>0</v>
      </c>
      <c r="J338" s="29"/>
      <c r="O338" s="35">
        <f>I338*0.21</f>
        <v>0</v>
      </c>
      <c r="P338">
        <v>3</v>
      </c>
    </row>
    <row r="339">
      <c r="A339" s="29" t="s">
        <v>30</v>
      </c>
      <c r="B339" s="36"/>
      <c r="C339" s="37"/>
      <c r="D339" s="37"/>
      <c r="E339" s="31" t="s">
        <v>430</v>
      </c>
      <c r="F339" s="37"/>
      <c r="G339" s="37"/>
      <c r="H339" s="37"/>
      <c r="I339" s="37"/>
      <c r="J339" s="38"/>
    </row>
    <row r="340" ht="129.6">
      <c r="A340" s="29" t="s">
        <v>32</v>
      </c>
      <c r="B340" s="36"/>
      <c r="C340" s="37"/>
      <c r="D340" s="37"/>
      <c r="E340" s="39" t="s">
        <v>431</v>
      </c>
      <c r="F340" s="37"/>
      <c r="G340" s="37"/>
      <c r="H340" s="37"/>
      <c r="I340" s="37"/>
      <c r="J340" s="38"/>
    </row>
    <row r="341" ht="72">
      <c r="A341" s="29" t="s">
        <v>34</v>
      </c>
      <c r="B341" s="36"/>
      <c r="C341" s="37"/>
      <c r="D341" s="37"/>
      <c r="E341" s="31" t="s">
        <v>427</v>
      </c>
      <c r="F341" s="37"/>
      <c r="G341" s="37"/>
      <c r="H341" s="37"/>
      <c r="I341" s="37"/>
      <c r="J341" s="38"/>
    </row>
    <row r="342">
      <c r="A342" s="29" t="s">
        <v>25</v>
      </c>
      <c r="B342" s="29">
        <v>83</v>
      </c>
      <c r="C342" s="30" t="s">
        <v>432</v>
      </c>
      <c r="D342" s="29" t="s">
        <v>27</v>
      </c>
      <c r="E342" s="31" t="s">
        <v>433</v>
      </c>
      <c r="F342" s="32" t="s">
        <v>106</v>
      </c>
      <c r="G342" s="33">
        <v>17907.02</v>
      </c>
      <c r="H342" s="34">
        <v>0</v>
      </c>
      <c r="I342" s="34">
        <f>ROUND(G342*H342,P4)</f>
        <v>0</v>
      </c>
      <c r="J342" s="29"/>
      <c r="O342" s="35">
        <f>I342*0.21</f>
        <v>0</v>
      </c>
      <c r="P342">
        <v>3</v>
      </c>
    </row>
    <row r="343">
      <c r="A343" s="29" t="s">
        <v>30</v>
      </c>
      <c r="B343" s="36"/>
      <c r="C343" s="37"/>
      <c r="D343" s="37"/>
      <c r="E343" s="31" t="s">
        <v>434</v>
      </c>
      <c r="F343" s="37"/>
      <c r="G343" s="37"/>
      <c r="H343" s="37"/>
      <c r="I343" s="37"/>
      <c r="J343" s="38"/>
    </row>
    <row r="344" ht="129.6">
      <c r="A344" s="29" t="s">
        <v>32</v>
      </c>
      <c r="B344" s="36"/>
      <c r="C344" s="37"/>
      <c r="D344" s="37"/>
      <c r="E344" s="39" t="s">
        <v>435</v>
      </c>
      <c r="F344" s="37"/>
      <c r="G344" s="37"/>
      <c r="H344" s="37"/>
      <c r="I344" s="37"/>
      <c r="J344" s="38"/>
    </row>
    <row r="345" ht="158.4">
      <c r="A345" s="29" t="s">
        <v>34</v>
      </c>
      <c r="B345" s="36"/>
      <c r="C345" s="37"/>
      <c r="D345" s="37"/>
      <c r="E345" s="31" t="s">
        <v>436</v>
      </c>
      <c r="F345" s="37"/>
      <c r="G345" s="37"/>
      <c r="H345" s="37"/>
      <c r="I345" s="37"/>
      <c r="J345" s="38"/>
    </row>
    <row r="346">
      <c r="A346" s="29" t="s">
        <v>25</v>
      </c>
      <c r="B346" s="29">
        <v>84</v>
      </c>
      <c r="C346" s="30" t="s">
        <v>437</v>
      </c>
      <c r="D346" s="29" t="s">
        <v>27</v>
      </c>
      <c r="E346" s="31" t="s">
        <v>438</v>
      </c>
      <c r="F346" s="32" t="s">
        <v>106</v>
      </c>
      <c r="G346" s="33">
        <v>18604.66</v>
      </c>
      <c r="H346" s="34">
        <v>0</v>
      </c>
      <c r="I346" s="34">
        <f>ROUND(G346*H346,P4)</f>
        <v>0</v>
      </c>
      <c r="J346" s="29"/>
      <c r="O346" s="35">
        <f>I346*0.21</f>
        <v>0</v>
      </c>
      <c r="P346">
        <v>3</v>
      </c>
    </row>
    <row r="347">
      <c r="A347" s="29" t="s">
        <v>30</v>
      </c>
      <c r="B347" s="36"/>
      <c r="C347" s="37"/>
      <c r="D347" s="37"/>
      <c r="E347" s="31" t="s">
        <v>439</v>
      </c>
      <c r="F347" s="37"/>
      <c r="G347" s="37"/>
      <c r="H347" s="37"/>
      <c r="I347" s="37"/>
      <c r="J347" s="38"/>
    </row>
    <row r="348" ht="129.6">
      <c r="A348" s="29" t="s">
        <v>32</v>
      </c>
      <c r="B348" s="36"/>
      <c r="C348" s="37"/>
      <c r="D348" s="37"/>
      <c r="E348" s="39" t="s">
        <v>440</v>
      </c>
      <c r="F348" s="37"/>
      <c r="G348" s="37"/>
      <c r="H348" s="37"/>
      <c r="I348" s="37"/>
      <c r="J348" s="38"/>
    </row>
    <row r="349" ht="158.4">
      <c r="A349" s="29" t="s">
        <v>34</v>
      </c>
      <c r="B349" s="36"/>
      <c r="C349" s="37"/>
      <c r="D349" s="37"/>
      <c r="E349" s="31" t="s">
        <v>436</v>
      </c>
      <c r="F349" s="37"/>
      <c r="G349" s="37"/>
      <c r="H349" s="37"/>
      <c r="I349" s="37"/>
      <c r="J349" s="38"/>
    </row>
    <row r="350">
      <c r="A350" s="29" t="s">
        <v>25</v>
      </c>
      <c r="B350" s="29">
        <v>85</v>
      </c>
      <c r="C350" s="30" t="s">
        <v>441</v>
      </c>
      <c r="D350" s="29" t="s">
        <v>27</v>
      </c>
      <c r="E350" s="31" t="s">
        <v>442</v>
      </c>
      <c r="F350" s="32" t="s">
        <v>106</v>
      </c>
      <c r="G350" s="33">
        <v>22.300000000000001</v>
      </c>
      <c r="H350" s="34">
        <v>0</v>
      </c>
      <c r="I350" s="34">
        <f>ROUND(G350*H350,P4)</f>
        <v>0</v>
      </c>
      <c r="J350" s="29"/>
      <c r="O350" s="35">
        <f>I350*0.21</f>
        <v>0</v>
      </c>
      <c r="P350">
        <v>3</v>
      </c>
    </row>
    <row r="351">
      <c r="A351" s="29" t="s">
        <v>30</v>
      </c>
      <c r="B351" s="36"/>
      <c r="C351" s="37"/>
      <c r="D351" s="37"/>
      <c r="E351" s="31" t="s">
        <v>443</v>
      </c>
      <c r="F351" s="37"/>
      <c r="G351" s="37"/>
      <c r="H351" s="37"/>
      <c r="I351" s="37"/>
      <c r="J351" s="38"/>
    </row>
    <row r="352" ht="43.2">
      <c r="A352" s="29" t="s">
        <v>32</v>
      </c>
      <c r="B352" s="36"/>
      <c r="C352" s="37"/>
      <c r="D352" s="37"/>
      <c r="E352" s="39" t="s">
        <v>444</v>
      </c>
      <c r="F352" s="37"/>
      <c r="G352" s="37"/>
      <c r="H352" s="37"/>
      <c r="I352" s="37"/>
      <c r="J352" s="38"/>
    </row>
    <row r="353" ht="187.2">
      <c r="A353" s="29" t="s">
        <v>34</v>
      </c>
      <c r="B353" s="36"/>
      <c r="C353" s="37"/>
      <c r="D353" s="37"/>
      <c r="E353" s="31" t="s">
        <v>445</v>
      </c>
      <c r="F353" s="37"/>
      <c r="G353" s="37"/>
      <c r="H353" s="37"/>
      <c r="I353" s="37"/>
      <c r="J353" s="38"/>
    </row>
    <row r="354">
      <c r="A354" s="29" t="s">
        <v>25</v>
      </c>
      <c r="B354" s="29">
        <v>86</v>
      </c>
      <c r="C354" s="30" t="s">
        <v>446</v>
      </c>
      <c r="D354" s="29" t="s">
        <v>27</v>
      </c>
      <c r="E354" s="31" t="s">
        <v>447</v>
      </c>
      <c r="F354" s="32" t="s">
        <v>106</v>
      </c>
      <c r="G354" s="33">
        <v>55.100000000000001</v>
      </c>
      <c r="H354" s="34">
        <v>0</v>
      </c>
      <c r="I354" s="34">
        <f>ROUND(G354*H354,P4)</f>
        <v>0</v>
      </c>
      <c r="J354" s="29"/>
      <c r="O354" s="35">
        <f>I354*0.21</f>
        <v>0</v>
      </c>
      <c r="P354">
        <v>3</v>
      </c>
    </row>
    <row r="355">
      <c r="A355" s="29" t="s">
        <v>30</v>
      </c>
      <c r="B355" s="36"/>
      <c r="C355" s="37"/>
      <c r="D355" s="37"/>
      <c r="E355" s="31" t="s">
        <v>443</v>
      </c>
      <c r="F355" s="37"/>
      <c r="G355" s="37"/>
      <c r="H355" s="37"/>
      <c r="I355" s="37"/>
      <c r="J355" s="38"/>
    </row>
    <row r="356" ht="100.8">
      <c r="A356" s="29" t="s">
        <v>32</v>
      </c>
      <c r="B356" s="36"/>
      <c r="C356" s="37"/>
      <c r="D356" s="37"/>
      <c r="E356" s="39" t="s">
        <v>404</v>
      </c>
      <c r="F356" s="37"/>
      <c r="G356" s="37"/>
      <c r="H356" s="37"/>
      <c r="I356" s="37"/>
      <c r="J356" s="38"/>
    </row>
    <row r="357" ht="187.2">
      <c r="A357" s="29" t="s">
        <v>34</v>
      </c>
      <c r="B357" s="36"/>
      <c r="C357" s="37"/>
      <c r="D357" s="37"/>
      <c r="E357" s="31" t="s">
        <v>445</v>
      </c>
      <c r="F357" s="37"/>
      <c r="G357" s="37"/>
      <c r="H357" s="37"/>
      <c r="I357" s="37"/>
      <c r="J357" s="38"/>
    </row>
    <row r="358" ht="28.8">
      <c r="A358" s="29" t="s">
        <v>25</v>
      </c>
      <c r="B358" s="29">
        <v>87</v>
      </c>
      <c r="C358" s="30" t="s">
        <v>448</v>
      </c>
      <c r="D358" s="29" t="s">
        <v>27</v>
      </c>
      <c r="E358" s="31" t="s">
        <v>449</v>
      </c>
      <c r="F358" s="32" t="s">
        <v>106</v>
      </c>
      <c r="G358" s="33">
        <v>2.2000000000000002</v>
      </c>
      <c r="H358" s="34">
        <v>0</v>
      </c>
      <c r="I358" s="34">
        <f>ROUND(G358*H358,P4)</f>
        <v>0</v>
      </c>
      <c r="J358" s="29"/>
      <c r="O358" s="35">
        <f>I358*0.21</f>
        <v>0</v>
      </c>
      <c r="P358">
        <v>3</v>
      </c>
    </row>
    <row r="359">
      <c r="A359" s="29" t="s">
        <v>30</v>
      </c>
      <c r="B359" s="36"/>
      <c r="C359" s="37"/>
      <c r="D359" s="37"/>
      <c r="E359" s="31" t="s">
        <v>443</v>
      </c>
      <c r="F359" s="37"/>
      <c r="G359" s="37"/>
      <c r="H359" s="37"/>
      <c r="I359" s="37"/>
      <c r="J359" s="38"/>
    </row>
    <row r="360" ht="43.2">
      <c r="A360" s="29" t="s">
        <v>32</v>
      </c>
      <c r="B360" s="36"/>
      <c r="C360" s="37"/>
      <c r="D360" s="37"/>
      <c r="E360" s="39" t="s">
        <v>450</v>
      </c>
      <c r="F360" s="37"/>
      <c r="G360" s="37"/>
      <c r="H360" s="37"/>
      <c r="I360" s="37"/>
      <c r="J360" s="38"/>
    </row>
    <row r="361" ht="187.2">
      <c r="A361" s="29" t="s">
        <v>34</v>
      </c>
      <c r="B361" s="36"/>
      <c r="C361" s="37"/>
      <c r="D361" s="37"/>
      <c r="E361" s="31" t="s">
        <v>445</v>
      </c>
      <c r="F361" s="37"/>
      <c r="G361" s="37"/>
      <c r="H361" s="37"/>
      <c r="I361" s="37"/>
      <c r="J361" s="38"/>
    </row>
    <row r="362">
      <c r="A362" s="29" t="s">
        <v>25</v>
      </c>
      <c r="B362" s="29">
        <v>88</v>
      </c>
      <c r="C362" s="30" t="s">
        <v>451</v>
      </c>
      <c r="D362" s="29" t="s">
        <v>27</v>
      </c>
      <c r="E362" s="31" t="s">
        <v>452</v>
      </c>
      <c r="F362" s="32" t="s">
        <v>106</v>
      </c>
      <c r="G362" s="33">
        <v>12</v>
      </c>
      <c r="H362" s="34">
        <v>0</v>
      </c>
      <c r="I362" s="34">
        <f>ROUND(G362*H362,P4)</f>
        <v>0</v>
      </c>
      <c r="J362" s="29"/>
      <c r="O362" s="35">
        <f>I362*0.21</f>
        <v>0</v>
      </c>
      <c r="P362">
        <v>3</v>
      </c>
    </row>
    <row r="363">
      <c r="A363" s="29" t="s">
        <v>30</v>
      </c>
      <c r="B363" s="36"/>
      <c r="C363" s="37"/>
      <c r="D363" s="37"/>
      <c r="E363" s="31" t="s">
        <v>443</v>
      </c>
      <c r="F363" s="37"/>
      <c r="G363" s="37"/>
      <c r="H363" s="37"/>
      <c r="I363" s="37"/>
      <c r="J363" s="38"/>
    </row>
    <row r="364">
      <c r="A364" s="29" t="s">
        <v>32</v>
      </c>
      <c r="B364" s="36"/>
      <c r="C364" s="37"/>
      <c r="D364" s="37"/>
      <c r="E364" s="39" t="s">
        <v>453</v>
      </c>
      <c r="F364" s="37"/>
      <c r="G364" s="37"/>
      <c r="H364" s="37"/>
      <c r="I364" s="37"/>
      <c r="J364" s="38"/>
    </row>
    <row r="365" ht="115.2">
      <c r="A365" s="29" t="s">
        <v>34</v>
      </c>
      <c r="B365" s="36"/>
      <c r="C365" s="37"/>
      <c r="D365" s="37"/>
      <c r="E365" s="31" t="s">
        <v>454</v>
      </c>
      <c r="F365" s="37"/>
      <c r="G365" s="37"/>
      <c r="H365" s="37"/>
      <c r="I365" s="37"/>
      <c r="J365" s="38"/>
    </row>
    <row r="366">
      <c r="A366" s="23" t="s">
        <v>22</v>
      </c>
      <c r="B366" s="24"/>
      <c r="C366" s="25" t="s">
        <v>455</v>
      </c>
      <c r="D366" s="26"/>
      <c r="E366" s="23" t="s">
        <v>456</v>
      </c>
      <c r="F366" s="26"/>
      <c r="G366" s="26"/>
      <c r="H366" s="26"/>
      <c r="I366" s="27">
        <f>SUMIFS(I367:I386,A367:A386,"P")</f>
        <v>0</v>
      </c>
      <c r="J366" s="28"/>
    </row>
    <row r="367">
      <c r="A367" s="29" t="s">
        <v>25</v>
      </c>
      <c r="B367" s="29">
        <v>89</v>
      </c>
      <c r="C367" s="30" t="s">
        <v>457</v>
      </c>
      <c r="D367" s="29" t="s">
        <v>37</v>
      </c>
      <c r="E367" s="31" t="s">
        <v>458</v>
      </c>
      <c r="F367" s="32" t="s">
        <v>71</v>
      </c>
      <c r="G367" s="33">
        <v>1</v>
      </c>
      <c r="H367" s="34">
        <v>0</v>
      </c>
      <c r="I367" s="34">
        <f>ROUND(G367*H367,P4)</f>
        <v>0</v>
      </c>
      <c r="J367" s="29"/>
      <c r="O367" s="35">
        <f>I367*0.21</f>
        <v>0</v>
      </c>
      <c r="P367">
        <v>3</v>
      </c>
    </row>
    <row r="368" ht="172.8">
      <c r="A368" s="29" t="s">
        <v>30</v>
      </c>
      <c r="B368" s="36"/>
      <c r="C368" s="37"/>
      <c r="D368" s="37"/>
      <c r="E368" s="31" t="s">
        <v>459</v>
      </c>
      <c r="F368" s="37"/>
      <c r="G368" s="37"/>
      <c r="H368" s="37"/>
      <c r="I368" s="37"/>
      <c r="J368" s="38"/>
    </row>
    <row r="369">
      <c r="A369" s="29" t="s">
        <v>32</v>
      </c>
      <c r="B369" s="36"/>
      <c r="C369" s="37"/>
      <c r="D369" s="37"/>
      <c r="E369" s="39" t="s">
        <v>460</v>
      </c>
      <c r="F369" s="37"/>
      <c r="G369" s="37"/>
      <c r="H369" s="37"/>
      <c r="I369" s="37"/>
      <c r="J369" s="38"/>
    </row>
    <row r="370">
      <c r="A370" s="29" t="s">
        <v>34</v>
      </c>
      <c r="B370" s="36"/>
      <c r="C370" s="37"/>
      <c r="D370" s="37"/>
      <c r="E370" s="40" t="s">
        <v>27</v>
      </c>
      <c r="F370" s="37"/>
      <c r="G370" s="37"/>
      <c r="H370" s="37"/>
      <c r="I370" s="37"/>
      <c r="J370" s="38"/>
    </row>
    <row r="371" ht="28.8">
      <c r="A371" s="29" t="s">
        <v>25</v>
      </c>
      <c r="B371" s="29">
        <v>90</v>
      </c>
      <c r="C371" s="30" t="s">
        <v>461</v>
      </c>
      <c r="D371" s="29" t="s">
        <v>27</v>
      </c>
      <c r="E371" s="31" t="s">
        <v>462</v>
      </c>
      <c r="F371" s="32" t="s">
        <v>106</v>
      </c>
      <c r="G371" s="33">
        <v>198.63999999999999</v>
      </c>
      <c r="H371" s="34">
        <v>0</v>
      </c>
      <c r="I371" s="34">
        <f>ROUND(G371*H371,P4)</f>
        <v>0</v>
      </c>
      <c r="J371" s="29"/>
      <c r="O371" s="35">
        <f>I371*0.21</f>
        <v>0</v>
      </c>
      <c r="P371">
        <v>3</v>
      </c>
    </row>
    <row r="372">
      <c r="A372" s="29" t="s">
        <v>30</v>
      </c>
      <c r="B372" s="36"/>
      <c r="C372" s="37"/>
      <c r="D372" s="37"/>
      <c r="E372" s="31" t="s">
        <v>463</v>
      </c>
      <c r="F372" s="37"/>
      <c r="G372" s="37"/>
      <c r="H372" s="37"/>
      <c r="I372" s="37"/>
      <c r="J372" s="38"/>
    </row>
    <row r="373" ht="72">
      <c r="A373" s="29" t="s">
        <v>32</v>
      </c>
      <c r="B373" s="36"/>
      <c r="C373" s="37"/>
      <c r="D373" s="37"/>
      <c r="E373" s="39" t="s">
        <v>464</v>
      </c>
      <c r="F373" s="37"/>
      <c r="G373" s="37"/>
      <c r="H373" s="37"/>
      <c r="I373" s="37"/>
      <c r="J373" s="38"/>
    </row>
    <row r="374" ht="259.2">
      <c r="A374" s="29" t="s">
        <v>34</v>
      </c>
      <c r="B374" s="36"/>
      <c r="C374" s="37"/>
      <c r="D374" s="37"/>
      <c r="E374" s="31" t="s">
        <v>465</v>
      </c>
      <c r="F374" s="37"/>
      <c r="G374" s="37"/>
      <c r="H374" s="37"/>
      <c r="I374" s="37"/>
      <c r="J374" s="38"/>
    </row>
    <row r="375">
      <c r="A375" s="29" t="s">
        <v>25</v>
      </c>
      <c r="B375" s="29">
        <v>91</v>
      </c>
      <c r="C375" s="30" t="s">
        <v>466</v>
      </c>
      <c r="D375" s="29" t="s">
        <v>27</v>
      </c>
      <c r="E375" s="31" t="s">
        <v>467</v>
      </c>
      <c r="F375" s="32" t="s">
        <v>106</v>
      </c>
      <c r="G375" s="33">
        <v>24</v>
      </c>
      <c r="H375" s="34">
        <v>0</v>
      </c>
      <c r="I375" s="34">
        <f>ROUND(G375*H375,P4)</f>
        <v>0</v>
      </c>
      <c r="J375" s="29"/>
      <c r="O375" s="35">
        <f>I375*0.21</f>
        <v>0</v>
      </c>
      <c r="P375">
        <v>3</v>
      </c>
    </row>
    <row r="376">
      <c r="A376" s="29" t="s">
        <v>30</v>
      </c>
      <c r="B376" s="36"/>
      <c r="C376" s="37"/>
      <c r="D376" s="37"/>
      <c r="E376" s="31" t="s">
        <v>468</v>
      </c>
      <c r="F376" s="37"/>
      <c r="G376" s="37"/>
      <c r="H376" s="37"/>
      <c r="I376" s="37"/>
      <c r="J376" s="38"/>
    </row>
    <row r="377">
      <c r="A377" s="29" t="s">
        <v>32</v>
      </c>
      <c r="B377" s="36"/>
      <c r="C377" s="37"/>
      <c r="D377" s="37"/>
      <c r="E377" s="39" t="s">
        <v>469</v>
      </c>
      <c r="F377" s="37"/>
      <c r="G377" s="37"/>
      <c r="H377" s="37"/>
      <c r="I377" s="37"/>
      <c r="J377" s="38"/>
    </row>
    <row r="378" ht="259.2">
      <c r="A378" s="29" t="s">
        <v>34</v>
      </c>
      <c r="B378" s="36"/>
      <c r="C378" s="37"/>
      <c r="D378" s="37"/>
      <c r="E378" s="31" t="s">
        <v>465</v>
      </c>
      <c r="F378" s="37"/>
      <c r="G378" s="37"/>
      <c r="H378" s="37"/>
      <c r="I378" s="37"/>
      <c r="J378" s="38"/>
    </row>
    <row r="379">
      <c r="A379" s="29" t="s">
        <v>25</v>
      </c>
      <c r="B379" s="29">
        <v>92</v>
      </c>
      <c r="C379" s="30" t="s">
        <v>470</v>
      </c>
      <c r="D379" s="29" t="s">
        <v>37</v>
      </c>
      <c r="E379" s="31" t="s">
        <v>471</v>
      </c>
      <c r="F379" s="32" t="s">
        <v>106</v>
      </c>
      <c r="G379" s="33">
        <v>8</v>
      </c>
      <c r="H379" s="34">
        <v>0</v>
      </c>
      <c r="I379" s="34">
        <f>ROUND(G379*H379,P4)</f>
        <v>0</v>
      </c>
      <c r="J379" s="29"/>
      <c r="O379" s="35">
        <f>I379*0.21</f>
        <v>0</v>
      </c>
      <c r="P379">
        <v>3</v>
      </c>
    </row>
    <row r="380" ht="86.4">
      <c r="A380" s="29" t="s">
        <v>30</v>
      </c>
      <c r="B380" s="36"/>
      <c r="C380" s="37"/>
      <c r="D380" s="37"/>
      <c r="E380" s="31" t="s">
        <v>472</v>
      </c>
      <c r="F380" s="37"/>
      <c r="G380" s="37"/>
      <c r="H380" s="37"/>
      <c r="I380" s="37"/>
      <c r="J380" s="38"/>
    </row>
    <row r="381">
      <c r="A381" s="29" t="s">
        <v>32</v>
      </c>
      <c r="B381" s="36"/>
      <c r="C381" s="37"/>
      <c r="D381" s="37"/>
      <c r="E381" s="39" t="s">
        <v>473</v>
      </c>
      <c r="F381" s="37"/>
      <c r="G381" s="37"/>
      <c r="H381" s="37"/>
      <c r="I381" s="37"/>
      <c r="J381" s="38"/>
    </row>
    <row r="382" ht="100.8">
      <c r="A382" s="29" t="s">
        <v>34</v>
      </c>
      <c r="B382" s="36"/>
      <c r="C382" s="37"/>
      <c r="D382" s="37"/>
      <c r="E382" s="31" t="s">
        <v>474</v>
      </c>
      <c r="F382" s="37"/>
      <c r="G382" s="37"/>
      <c r="H382" s="37"/>
      <c r="I382" s="37"/>
      <c r="J382" s="38"/>
    </row>
    <row r="383">
      <c r="A383" s="29" t="s">
        <v>25</v>
      </c>
      <c r="B383" s="29">
        <v>93</v>
      </c>
      <c r="C383" s="30" t="s">
        <v>475</v>
      </c>
      <c r="D383" s="29" t="s">
        <v>27</v>
      </c>
      <c r="E383" s="31" t="s">
        <v>476</v>
      </c>
      <c r="F383" s="32" t="s">
        <v>106</v>
      </c>
      <c r="G383" s="33">
        <v>92.340000000000003</v>
      </c>
      <c r="H383" s="34">
        <v>0</v>
      </c>
      <c r="I383" s="34">
        <f>ROUND(G383*H383,P4)</f>
        <v>0</v>
      </c>
      <c r="J383" s="29"/>
      <c r="O383" s="35">
        <f>I383*0.21</f>
        <v>0</v>
      </c>
      <c r="P383">
        <v>3</v>
      </c>
    </row>
    <row r="384">
      <c r="A384" s="29" t="s">
        <v>30</v>
      </c>
      <c r="B384" s="36"/>
      <c r="C384" s="37"/>
      <c r="D384" s="37"/>
      <c r="E384" s="40" t="s">
        <v>27</v>
      </c>
      <c r="F384" s="37"/>
      <c r="G384" s="37"/>
      <c r="H384" s="37"/>
      <c r="I384" s="37"/>
      <c r="J384" s="38"/>
    </row>
    <row r="385" ht="72">
      <c r="A385" s="29" t="s">
        <v>32</v>
      </c>
      <c r="B385" s="36"/>
      <c r="C385" s="37"/>
      <c r="D385" s="37"/>
      <c r="E385" s="39" t="s">
        <v>477</v>
      </c>
      <c r="F385" s="37"/>
      <c r="G385" s="37"/>
      <c r="H385" s="37"/>
      <c r="I385" s="37"/>
      <c r="J385" s="38"/>
    </row>
    <row r="386" ht="57.6">
      <c r="A386" s="29" t="s">
        <v>34</v>
      </c>
      <c r="B386" s="36"/>
      <c r="C386" s="37"/>
      <c r="D386" s="37"/>
      <c r="E386" s="31" t="s">
        <v>478</v>
      </c>
      <c r="F386" s="37"/>
      <c r="G386" s="37"/>
      <c r="H386" s="37"/>
      <c r="I386" s="37"/>
      <c r="J386" s="38"/>
    </row>
    <row r="387">
      <c r="A387" s="23" t="s">
        <v>22</v>
      </c>
      <c r="B387" s="24"/>
      <c r="C387" s="25" t="s">
        <v>479</v>
      </c>
      <c r="D387" s="26"/>
      <c r="E387" s="23" t="s">
        <v>480</v>
      </c>
      <c r="F387" s="26"/>
      <c r="G387" s="26"/>
      <c r="H387" s="26"/>
      <c r="I387" s="27">
        <f>SUMIFS(I388:I427,A388:A427,"P")</f>
        <v>0</v>
      </c>
      <c r="J387" s="28"/>
    </row>
    <row r="388">
      <c r="A388" s="29" t="s">
        <v>25</v>
      </c>
      <c r="B388" s="29">
        <v>94</v>
      </c>
      <c r="C388" s="30" t="s">
        <v>481</v>
      </c>
      <c r="D388" s="29" t="s">
        <v>27</v>
      </c>
      <c r="E388" s="31" t="s">
        <v>482</v>
      </c>
      <c r="F388" s="32" t="s">
        <v>162</v>
      </c>
      <c r="G388" s="33">
        <v>48.100000000000001</v>
      </c>
      <c r="H388" s="34">
        <v>0</v>
      </c>
      <c r="I388" s="34">
        <f>ROUND(G388*H388,P4)</f>
        <v>0</v>
      </c>
      <c r="J388" s="29"/>
      <c r="O388" s="35">
        <f>I388*0.21</f>
        <v>0</v>
      </c>
      <c r="P388">
        <v>3</v>
      </c>
    </row>
    <row r="389">
      <c r="A389" s="29" t="s">
        <v>30</v>
      </c>
      <c r="B389" s="36"/>
      <c r="C389" s="37"/>
      <c r="D389" s="37"/>
      <c r="E389" s="31" t="s">
        <v>483</v>
      </c>
      <c r="F389" s="37"/>
      <c r="G389" s="37"/>
      <c r="H389" s="37"/>
      <c r="I389" s="37"/>
      <c r="J389" s="38"/>
    </row>
    <row r="390">
      <c r="A390" s="29" t="s">
        <v>32</v>
      </c>
      <c r="B390" s="36"/>
      <c r="C390" s="37"/>
      <c r="D390" s="37"/>
      <c r="E390" s="39" t="s">
        <v>484</v>
      </c>
      <c r="F390" s="37"/>
      <c r="G390" s="37"/>
      <c r="H390" s="37"/>
      <c r="I390" s="37"/>
      <c r="J390" s="38"/>
    </row>
    <row r="391" ht="316.8">
      <c r="A391" s="29" t="s">
        <v>34</v>
      </c>
      <c r="B391" s="36"/>
      <c r="C391" s="37"/>
      <c r="D391" s="37"/>
      <c r="E391" s="31" t="s">
        <v>485</v>
      </c>
      <c r="F391" s="37"/>
      <c r="G391" s="37"/>
      <c r="H391" s="37"/>
      <c r="I391" s="37"/>
      <c r="J391" s="38"/>
    </row>
    <row r="392">
      <c r="A392" s="29" t="s">
        <v>25</v>
      </c>
      <c r="B392" s="29">
        <v>95</v>
      </c>
      <c r="C392" s="30" t="s">
        <v>486</v>
      </c>
      <c r="D392" s="29" t="s">
        <v>27</v>
      </c>
      <c r="E392" s="31" t="s">
        <v>487</v>
      </c>
      <c r="F392" s="32" t="s">
        <v>162</v>
      </c>
      <c r="G392" s="33">
        <v>9</v>
      </c>
      <c r="H392" s="34">
        <v>0</v>
      </c>
      <c r="I392" s="34">
        <f>ROUND(G392*H392,P4)</f>
        <v>0</v>
      </c>
      <c r="J392" s="29"/>
      <c r="O392" s="35">
        <f>I392*0.21</f>
        <v>0</v>
      </c>
      <c r="P392">
        <v>3</v>
      </c>
    </row>
    <row r="393">
      <c r="A393" s="29" t="s">
        <v>30</v>
      </c>
      <c r="B393" s="36"/>
      <c r="C393" s="37"/>
      <c r="D393" s="37"/>
      <c r="E393" s="31" t="s">
        <v>488</v>
      </c>
      <c r="F393" s="37"/>
      <c r="G393" s="37"/>
      <c r="H393" s="37"/>
      <c r="I393" s="37"/>
      <c r="J393" s="38"/>
    </row>
    <row r="394">
      <c r="A394" s="29" t="s">
        <v>32</v>
      </c>
      <c r="B394" s="36"/>
      <c r="C394" s="37"/>
      <c r="D394" s="37"/>
      <c r="E394" s="39" t="s">
        <v>489</v>
      </c>
      <c r="F394" s="37"/>
      <c r="G394" s="37"/>
      <c r="H394" s="37"/>
      <c r="I394" s="37"/>
      <c r="J394" s="38"/>
    </row>
    <row r="395" ht="316.8">
      <c r="A395" s="29" t="s">
        <v>34</v>
      </c>
      <c r="B395" s="36"/>
      <c r="C395" s="37"/>
      <c r="D395" s="37"/>
      <c r="E395" s="31" t="s">
        <v>485</v>
      </c>
      <c r="F395" s="37"/>
      <c r="G395" s="37"/>
      <c r="H395" s="37"/>
      <c r="I395" s="37"/>
      <c r="J395" s="38"/>
    </row>
    <row r="396">
      <c r="A396" s="29" t="s">
        <v>25</v>
      </c>
      <c r="B396" s="29">
        <v>96</v>
      </c>
      <c r="C396" s="30" t="s">
        <v>490</v>
      </c>
      <c r="D396" s="29" t="s">
        <v>27</v>
      </c>
      <c r="E396" s="31" t="s">
        <v>491</v>
      </c>
      <c r="F396" s="32" t="s">
        <v>71</v>
      </c>
      <c r="G396" s="33">
        <v>1</v>
      </c>
      <c r="H396" s="34">
        <v>0</v>
      </c>
      <c r="I396" s="34">
        <f>ROUND(G396*H396,P4)</f>
        <v>0</v>
      </c>
      <c r="J396" s="29"/>
      <c r="O396" s="35">
        <f>I396*0.21</f>
        <v>0</v>
      </c>
      <c r="P396">
        <v>3</v>
      </c>
    </row>
    <row r="397">
      <c r="A397" s="29" t="s">
        <v>30</v>
      </c>
      <c r="B397" s="36"/>
      <c r="C397" s="37"/>
      <c r="D397" s="37"/>
      <c r="E397" s="31" t="s">
        <v>492</v>
      </c>
      <c r="F397" s="37"/>
      <c r="G397" s="37"/>
      <c r="H397" s="37"/>
      <c r="I397" s="37"/>
      <c r="J397" s="38"/>
    </row>
    <row r="398">
      <c r="A398" s="29" t="s">
        <v>32</v>
      </c>
      <c r="B398" s="36"/>
      <c r="C398" s="37"/>
      <c r="D398" s="37"/>
      <c r="E398" s="39" t="s">
        <v>493</v>
      </c>
      <c r="F398" s="37"/>
      <c r="G398" s="37"/>
      <c r="H398" s="37"/>
      <c r="I398" s="37"/>
      <c r="J398" s="38"/>
    </row>
    <row r="399" ht="316.8">
      <c r="A399" s="29" t="s">
        <v>34</v>
      </c>
      <c r="B399" s="36"/>
      <c r="C399" s="37"/>
      <c r="D399" s="37"/>
      <c r="E399" s="31" t="s">
        <v>494</v>
      </c>
      <c r="F399" s="37"/>
      <c r="G399" s="37"/>
      <c r="H399" s="37"/>
      <c r="I399" s="37"/>
      <c r="J399" s="38"/>
    </row>
    <row r="400">
      <c r="A400" s="29" t="s">
        <v>25</v>
      </c>
      <c r="B400" s="29">
        <v>97</v>
      </c>
      <c r="C400" s="30" t="s">
        <v>495</v>
      </c>
      <c r="D400" s="29" t="s">
        <v>27</v>
      </c>
      <c r="E400" s="31" t="s">
        <v>496</v>
      </c>
      <c r="F400" s="32" t="s">
        <v>71</v>
      </c>
      <c r="G400" s="33">
        <v>1</v>
      </c>
      <c r="H400" s="34">
        <v>0</v>
      </c>
      <c r="I400" s="34">
        <f>ROUND(G400*H400,P4)</f>
        <v>0</v>
      </c>
      <c r="J400" s="29"/>
      <c r="O400" s="35">
        <f>I400*0.21</f>
        <v>0</v>
      </c>
      <c r="P400">
        <v>3</v>
      </c>
    </row>
    <row r="401" ht="28.8">
      <c r="A401" s="29" t="s">
        <v>30</v>
      </c>
      <c r="B401" s="36"/>
      <c r="C401" s="37"/>
      <c r="D401" s="37"/>
      <c r="E401" s="31" t="s">
        <v>497</v>
      </c>
      <c r="F401" s="37"/>
      <c r="G401" s="37"/>
      <c r="H401" s="37"/>
      <c r="I401" s="37"/>
      <c r="J401" s="38"/>
    </row>
    <row r="402">
      <c r="A402" s="29" t="s">
        <v>32</v>
      </c>
      <c r="B402" s="36"/>
      <c r="C402" s="37"/>
      <c r="D402" s="37"/>
      <c r="E402" s="39" t="s">
        <v>498</v>
      </c>
      <c r="F402" s="37"/>
      <c r="G402" s="37"/>
      <c r="H402" s="37"/>
      <c r="I402" s="37"/>
      <c r="J402" s="38"/>
    </row>
    <row r="403" ht="316.8">
      <c r="A403" s="29" t="s">
        <v>34</v>
      </c>
      <c r="B403" s="36"/>
      <c r="C403" s="37"/>
      <c r="D403" s="37"/>
      <c r="E403" s="31" t="s">
        <v>494</v>
      </c>
      <c r="F403" s="37"/>
      <c r="G403" s="37"/>
      <c r="H403" s="37"/>
      <c r="I403" s="37"/>
      <c r="J403" s="38"/>
    </row>
    <row r="404">
      <c r="A404" s="29" t="s">
        <v>25</v>
      </c>
      <c r="B404" s="29">
        <v>98</v>
      </c>
      <c r="C404" s="30" t="s">
        <v>499</v>
      </c>
      <c r="D404" s="29" t="s">
        <v>27</v>
      </c>
      <c r="E404" s="31" t="s">
        <v>500</v>
      </c>
      <c r="F404" s="32" t="s">
        <v>71</v>
      </c>
      <c r="G404" s="33">
        <v>1</v>
      </c>
      <c r="H404" s="34">
        <v>0</v>
      </c>
      <c r="I404" s="34">
        <f>ROUND(G404*H404,P4)</f>
        <v>0</v>
      </c>
      <c r="J404" s="29"/>
      <c r="O404" s="35">
        <f>I404*0.21</f>
        <v>0</v>
      </c>
      <c r="P404">
        <v>3</v>
      </c>
    </row>
    <row r="405" ht="28.8">
      <c r="A405" s="29" t="s">
        <v>30</v>
      </c>
      <c r="B405" s="36"/>
      <c r="C405" s="37"/>
      <c r="D405" s="37"/>
      <c r="E405" s="31" t="s">
        <v>501</v>
      </c>
      <c r="F405" s="37"/>
      <c r="G405" s="37"/>
      <c r="H405" s="37"/>
      <c r="I405" s="37"/>
      <c r="J405" s="38"/>
    </row>
    <row r="406">
      <c r="A406" s="29" t="s">
        <v>32</v>
      </c>
      <c r="B406" s="36"/>
      <c r="C406" s="37"/>
      <c r="D406" s="37"/>
      <c r="E406" s="39" t="s">
        <v>502</v>
      </c>
      <c r="F406" s="37"/>
      <c r="G406" s="37"/>
      <c r="H406" s="37"/>
      <c r="I406" s="37"/>
      <c r="J406" s="38"/>
    </row>
    <row r="407" ht="86.4">
      <c r="A407" s="29" t="s">
        <v>34</v>
      </c>
      <c r="B407" s="36"/>
      <c r="C407" s="37"/>
      <c r="D407" s="37"/>
      <c r="E407" s="31" t="s">
        <v>503</v>
      </c>
      <c r="F407" s="37"/>
      <c r="G407" s="37"/>
      <c r="H407" s="37"/>
      <c r="I407" s="37"/>
      <c r="J407" s="38"/>
    </row>
    <row r="408">
      <c r="A408" s="29" t="s">
        <v>25</v>
      </c>
      <c r="B408" s="29">
        <v>99</v>
      </c>
      <c r="C408" s="30" t="s">
        <v>504</v>
      </c>
      <c r="D408" s="29" t="s">
        <v>27</v>
      </c>
      <c r="E408" s="31" t="s">
        <v>505</v>
      </c>
      <c r="F408" s="32" t="s">
        <v>71</v>
      </c>
      <c r="G408" s="33">
        <v>3</v>
      </c>
      <c r="H408" s="34">
        <v>0</v>
      </c>
      <c r="I408" s="34">
        <f>ROUND(G408*H408,P4)</f>
        <v>0</v>
      </c>
      <c r="J408" s="29"/>
      <c r="O408" s="35">
        <f>I408*0.21</f>
        <v>0</v>
      </c>
      <c r="P408">
        <v>3</v>
      </c>
    </row>
    <row r="409">
      <c r="A409" s="29" t="s">
        <v>30</v>
      </c>
      <c r="B409" s="36"/>
      <c r="C409" s="37"/>
      <c r="D409" s="37"/>
      <c r="E409" s="31" t="s">
        <v>506</v>
      </c>
      <c r="F409" s="37"/>
      <c r="G409" s="37"/>
      <c r="H409" s="37"/>
      <c r="I409" s="37"/>
      <c r="J409" s="38"/>
    </row>
    <row r="410" ht="28.8">
      <c r="A410" s="29" t="s">
        <v>32</v>
      </c>
      <c r="B410" s="36"/>
      <c r="C410" s="37"/>
      <c r="D410" s="37"/>
      <c r="E410" s="39" t="s">
        <v>507</v>
      </c>
      <c r="F410" s="37"/>
      <c r="G410" s="37"/>
      <c r="H410" s="37"/>
      <c r="I410" s="37"/>
      <c r="J410" s="38"/>
    </row>
    <row r="411" ht="86.4">
      <c r="A411" s="29" t="s">
        <v>34</v>
      </c>
      <c r="B411" s="36"/>
      <c r="C411" s="37"/>
      <c r="D411" s="37"/>
      <c r="E411" s="31" t="s">
        <v>503</v>
      </c>
      <c r="F411" s="37"/>
      <c r="G411" s="37"/>
      <c r="H411" s="37"/>
      <c r="I411" s="37"/>
      <c r="J411" s="38"/>
    </row>
    <row r="412">
      <c r="A412" s="29" t="s">
        <v>25</v>
      </c>
      <c r="B412" s="29">
        <v>100</v>
      </c>
      <c r="C412" s="30" t="s">
        <v>508</v>
      </c>
      <c r="D412" s="29" t="s">
        <v>27</v>
      </c>
      <c r="E412" s="31" t="s">
        <v>509</v>
      </c>
      <c r="F412" s="32" t="s">
        <v>71</v>
      </c>
      <c r="G412" s="33">
        <v>6</v>
      </c>
      <c r="H412" s="34">
        <v>0</v>
      </c>
      <c r="I412" s="34">
        <f>ROUND(G412*H412,P4)</f>
        <v>0</v>
      </c>
      <c r="J412" s="29"/>
      <c r="O412" s="35">
        <f>I412*0.21</f>
        <v>0</v>
      </c>
      <c r="P412">
        <v>3</v>
      </c>
    </row>
    <row r="413">
      <c r="A413" s="29" t="s">
        <v>30</v>
      </c>
      <c r="B413" s="36"/>
      <c r="C413" s="37"/>
      <c r="D413" s="37"/>
      <c r="E413" s="40" t="s">
        <v>27</v>
      </c>
      <c r="F413" s="37"/>
      <c r="G413" s="37"/>
      <c r="H413" s="37"/>
      <c r="I413" s="37"/>
      <c r="J413" s="38"/>
    </row>
    <row r="414">
      <c r="A414" s="29" t="s">
        <v>32</v>
      </c>
      <c r="B414" s="36"/>
      <c r="C414" s="37"/>
      <c r="D414" s="37"/>
      <c r="E414" s="39" t="s">
        <v>510</v>
      </c>
      <c r="F414" s="37"/>
      <c r="G414" s="37"/>
      <c r="H414" s="37"/>
      <c r="I414" s="37"/>
      <c r="J414" s="38"/>
    </row>
    <row r="415" ht="43.2">
      <c r="A415" s="29" t="s">
        <v>34</v>
      </c>
      <c r="B415" s="36"/>
      <c r="C415" s="37"/>
      <c r="D415" s="37"/>
      <c r="E415" s="31" t="s">
        <v>511</v>
      </c>
      <c r="F415" s="37"/>
      <c r="G415" s="37"/>
      <c r="H415" s="37"/>
      <c r="I415" s="37"/>
      <c r="J415" s="38"/>
    </row>
    <row r="416">
      <c r="A416" s="29" t="s">
        <v>25</v>
      </c>
      <c r="B416" s="29">
        <v>101</v>
      </c>
      <c r="C416" s="30" t="s">
        <v>512</v>
      </c>
      <c r="D416" s="29" t="s">
        <v>27</v>
      </c>
      <c r="E416" s="31" t="s">
        <v>513</v>
      </c>
      <c r="F416" s="32" t="s">
        <v>83</v>
      </c>
      <c r="G416" s="33">
        <v>30.600000000000001</v>
      </c>
      <c r="H416" s="34">
        <v>0</v>
      </c>
      <c r="I416" s="34">
        <f>ROUND(G416*H416,P4)</f>
        <v>0</v>
      </c>
      <c r="J416" s="29"/>
      <c r="O416" s="35">
        <f>I416*0.21</f>
        <v>0</v>
      </c>
      <c r="P416">
        <v>3</v>
      </c>
    </row>
    <row r="417">
      <c r="A417" s="29" t="s">
        <v>30</v>
      </c>
      <c r="B417" s="36"/>
      <c r="C417" s="37"/>
      <c r="D417" s="37"/>
      <c r="E417" s="31" t="s">
        <v>514</v>
      </c>
      <c r="F417" s="37"/>
      <c r="G417" s="37"/>
      <c r="H417" s="37"/>
      <c r="I417" s="37"/>
      <c r="J417" s="38"/>
    </row>
    <row r="418" ht="28.8">
      <c r="A418" s="29" t="s">
        <v>32</v>
      </c>
      <c r="B418" s="36"/>
      <c r="C418" s="37"/>
      <c r="D418" s="37"/>
      <c r="E418" s="39" t="s">
        <v>515</v>
      </c>
      <c r="F418" s="37"/>
      <c r="G418" s="37"/>
      <c r="H418" s="37"/>
      <c r="I418" s="37"/>
      <c r="J418" s="38"/>
    </row>
    <row r="419" ht="409.5">
      <c r="A419" s="29" t="s">
        <v>34</v>
      </c>
      <c r="B419" s="36"/>
      <c r="C419" s="37"/>
      <c r="D419" s="37"/>
      <c r="E419" s="31" t="s">
        <v>347</v>
      </c>
      <c r="F419" s="37"/>
      <c r="G419" s="37"/>
      <c r="H419" s="37"/>
      <c r="I419" s="37"/>
      <c r="J419" s="38"/>
    </row>
    <row r="420">
      <c r="A420" s="29" t="s">
        <v>25</v>
      </c>
      <c r="B420" s="29">
        <v>102</v>
      </c>
      <c r="C420" s="30" t="s">
        <v>516</v>
      </c>
      <c r="D420" s="29" t="s">
        <v>27</v>
      </c>
      <c r="E420" s="31" t="s">
        <v>517</v>
      </c>
      <c r="F420" s="32" t="s">
        <v>83</v>
      </c>
      <c r="G420" s="33">
        <v>48.420000000000002</v>
      </c>
      <c r="H420" s="34">
        <v>0</v>
      </c>
      <c r="I420" s="34">
        <f>ROUND(G420*H420,P4)</f>
        <v>0</v>
      </c>
      <c r="J420" s="29"/>
      <c r="O420" s="35">
        <f>I420*0.21</f>
        <v>0</v>
      </c>
      <c r="P420">
        <v>3</v>
      </c>
    </row>
    <row r="421">
      <c r="A421" s="29" t="s">
        <v>30</v>
      </c>
      <c r="B421" s="36"/>
      <c r="C421" s="37"/>
      <c r="D421" s="37"/>
      <c r="E421" s="31" t="s">
        <v>518</v>
      </c>
      <c r="F421" s="37"/>
      <c r="G421" s="37"/>
      <c r="H421" s="37"/>
      <c r="I421" s="37"/>
      <c r="J421" s="38"/>
    </row>
    <row r="422" ht="57.6">
      <c r="A422" s="29" t="s">
        <v>32</v>
      </c>
      <c r="B422" s="36"/>
      <c r="C422" s="37"/>
      <c r="D422" s="37"/>
      <c r="E422" s="39" t="s">
        <v>519</v>
      </c>
      <c r="F422" s="37"/>
      <c r="G422" s="37"/>
      <c r="H422" s="37"/>
      <c r="I422" s="37"/>
      <c r="J422" s="38"/>
    </row>
    <row r="423" ht="409.5">
      <c r="A423" s="29" t="s">
        <v>34</v>
      </c>
      <c r="B423" s="36"/>
      <c r="C423" s="37"/>
      <c r="D423" s="37"/>
      <c r="E423" s="31" t="s">
        <v>347</v>
      </c>
      <c r="F423" s="37"/>
      <c r="G423" s="37"/>
      <c r="H423" s="37"/>
      <c r="I423" s="37"/>
      <c r="J423" s="38"/>
    </row>
    <row r="424">
      <c r="A424" s="29" t="s">
        <v>25</v>
      </c>
      <c r="B424" s="29">
        <v>103</v>
      </c>
      <c r="C424" s="30" t="s">
        <v>520</v>
      </c>
      <c r="D424" s="29" t="s">
        <v>27</v>
      </c>
      <c r="E424" s="31" t="s">
        <v>521</v>
      </c>
      <c r="F424" s="32" t="s">
        <v>71</v>
      </c>
      <c r="G424" s="33">
        <v>4</v>
      </c>
      <c r="H424" s="34">
        <v>0</v>
      </c>
      <c r="I424" s="34">
        <f>ROUND(G424*H424,P4)</f>
        <v>0</v>
      </c>
      <c r="J424" s="29"/>
      <c r="O424" s="35">
        <f>I424*0.21</f>
        <v>0</v>
      </c>
      <c r="P424">
        <v>3</v>
      </c>
    </row>
    <row r="425">
      <c r="A425" s="29" t="s">
        <v>30</v>
      </c>
      <c r="B425" s="36"/>
      <c r="C425" s="37"/>
      <c r="D425" s="37"/>
      <c r="E425" s="31" t="s">
        <v>522</v>
      </c>
      <c r="F425" s="37"/>
      <c r="G425" s="37"/>
      <c r="H425" s="37"/>
      <c r="I425" s="37"/>
      <c r="J425" s="38"/>
    </row>
    <row r="426">
      <c r="A426" s="29" t="s">
        <v>32</v>
      </c>
      <c r="B426" s="36"/>
      <c r="C426" s="37"/>
      <c r="D426" s="37"/>
      <c r="E426" s="39" t="s">
        <v>523</v>
      </c>
      <c r="F426" s="37"/>
      <c r="G426" s="37"/>
      <c r="H426" s="37"/>
      <c r="I426" s="37"/>
      <c r="J426" s="38"/>
    </row>
    <row r="427" ht="28.8">
      <c r="A427" s="29" t="s">
        <v>34</v>
      </c>
      <c r="B427" s="36"/>
      <c r="C427" s="37"/>
      <c r="D427" s="37"/>
      <c r="E427" s="31" t="s">
        <v>524</v>
      </c>
      <c r="F427" s="37"/>
      <c r="G427" s="37"/>
      <c r="H427" s="37"/>
      <c r="I427" s="37"/>
      <c r="J427" s="38"/>
    </row>
    <row r="428">
      <c r="A428" s="23" t="s">
        <v>22</v>
      </c>
      <c r="B428" s="24"/>
      <c r="C428" s="25" t="s">
        <v>525</v>
      </c>
      <c r="D428" s="26"/>
      <c r="E428" s="23" t="s">
        <v>526</v>
      </c>
      <c r="F428" s="26"/>
      <c r="G428" s="26"/>
      <c r="H428" s="26"/>
      <c r="I428" s="27">
        <f>SUMIFS(I429:I572,A429:A572,"P")</f>
        <v>0</v>
      </c>
      <c r="J428" s="28"/>
    </row>
    <row r="429">
      <c r="A429" s="29" t="s">
        <v>25</v>
      </c>
      <c r="B429" s="29">
        <v>104</v>
      </c>
      <c r="C429" s="30" t="s">
        <v>527</v>
      </c>
      <c r="D429" s="29" t="s">
        <v>27</v>
      </c>
      <c r="E429" s="31" t="s">
        <v>528</v>
      </c>
      <c r="F429" s="32" t="s">
        <v>162</v>
      </c>
      <c r="G429" s="33">
        <v>46.399999999999999</v>
      </c>
      <c r="H429" s="34">
        <v>0</v>
      </c>
      <c r="I429" s="34">
        <f>ROUND(G429*H429,P4)</f>
        <v>0</v>
      </c>
      <c r="J429" s="29"/>
      <c r="O429" s="35">
        <f>I429*0.21</f>
        <v>0</v>
      </c>
      <c r="P429">
        <v>3</v>
      </c>
    </row>
    <row r="430" ht="43.2">
      <c r="A430" s="29" t="s">
        <v>30</v>
      </c>
      <c r="B430" s="36"/>
      <c r="C430" s="37"/>
      <c r="D430" s="37"/>
      <c r="E430" s="31" t="s">
        <v>529</v>
      </c>
      <c r="F430" s="37"/>
      <c r="G430" s="37"/>
      <c r="H430" s="37"/>
      <c r="I430" s="37"/>
      <c r="J430" s="38"/>
    </row>
    <row r="431" ht="144">
      <c r="A431" s="29" t="s">
        <v>32</v>
      </c>
      <c r="B431" s="36"/>
      <c r="C431" s="37"/>
      <c r="D431" s="37"/>
      <c r="E431" s="39" t="s">
        <v>530</v>
      </c>
      <c r="F431" s="37"/>
      <c r="G431" s="37"/>
      <c r="H431" s="37"/>
      <c r="I431" s="37"/>
      <c r="J431" s="38"/>
    </row>
    <row r="432" ht="72">
      <c r="A432" s="29" t="s">
        <v>34</v>
      </c>
      <c r="B432" s="36"/>
      <c r="C432" s="37"/>
      <c r="D432" s="37"/>
      <c r="E432" s="31" t="s">
        <v>531</v>
      </c>
      <c r="F432" s="37"/>
      <c r="G432" s="37"/>
      <c r="H432" s="37"/>
      <c r="I432" s="37"/>
      <c r="J432" s="38"/>
    </row>
    <row r="433">
      <c r="A433" s="29" t="s">
        <v>25</v>
      </c>
      <c r="B433" s="29">
        <v>105</v>
      </c>
      <c r="C433" s="30" t="s">
        <v>532</v>
      </c>
      <c r="D433" s="29" t="s">
        <v>27</v>
      </c>
      <c r="E433" s="31" t="s">
        <v>533</v>
      </c>
      <c r="F433" s="32" t="s">
        <v>162</v>
      </c>
      <c r="G433" s="33">
        <v>6.2000000000000002</v>
      </c>
      <c r="H433" s="34">
        <v>0</v>
      </c>
      <c r="I433" s="34">
        <f>ROUND(G433*H433,P4)</f>
        <v>0</v>
      </c>
      <c r="J433" s="29"/>
      <c r="O433" s="35">
        <f>I433*0.21</f>
        <v>0</v>
      </c>
      <c r="P433">
        <v>3</v>
      </c>
    </row>
    <row r="434" ht="28.8">
      <c r="A434" s="29" t="s">
        <v>30</v>
      </c>
      <c r="B434" s="36"/>
      <c r="C434" s="37"/>
      <c r="D434" s="37"/>
      <c r="E434" s="31" t="s">
        <v>534</v>
      </c>
      <c r="F434" s="37"/>
      <c r="G434" s="37"/>
      <c r="H434" s="37"/>
      <c r="I434" s="37"/>
      <c r="J434" s="38"/>
    </row>
    <row r="435">
      <c r="A435" s="29" t="s">
        <v>32</v>
      </c>
      <c r="B435" s="36"/>
      <c r="C435" s="37"/>
      <c r="D435" s="37"/>
      <c r="E435" s="39" t="s">
        <v>535</v>
      </c>
      <c r="F435" s="37"/>
      <c r="G435" s="37"/>
      <c r="H435" s="37"/>
      <c r="I435" s="37"/>
      <c r="J435" s="38"/>
    </row>
    <row r="436" ht="43.2">
      <c r="A436" s="29" t="s">
        <v>34</v>
      </c>
      <c r="B436" s="36"/>
      <c r="C436" s="37"/>
      <c r="D436" s="37"/>
      <c r="E436" s="31" t="s">
        <v>536</v>
      </c>
      <c r="F436" s="37"/>
      <c r="G436" s="37"/>
      <c r="H436" s="37"/>
      <c r="I436" s="37"/>
      <c r="J436" s="38"/>
    </row>
    <row r="437" ht="28.8">
      <c r="A437" s="29" t="s">
        <v>25</v>
      </c>
      <c r="B437" s="29">
        <v>106</v>
      </c>
      <c r="C437" s="30" t="s">
        <v>537</v>
      </c>
      <c r="D437" s="29" t="s">
        <v>37</v>
      </c>
      <c r="E437" s="31" t="s">
        <v>538</v>
      </c>
      <c r="F437" s="32" t="s">
        <v>162</v>
      </c>
      <c r="G437" s="33">
        <v>510</v>
      </c>
      <c r="H437" s="34">
        <v>0</v>
      </c>
      <c r="I437" s="34">
        <f>ROUND(G437*H437,P4)</f>
        <v>0</v>
      </c>
      <c r="J437" s="29"/>
      <c r="O437" s="35">
        <f>I437*0.21</f>
        <v>0</v>
      </c>
      <c r="P437">
        <v>3</v>
      </c>
    </row>
    <row r="438">
      <c r="A438" s="29" t="s">
        <v>30</v>
      </c>
      <c r="B438" s="36"/>
      <c r="C438" s="37"/>
      <c r="D438" s="37"/>
      <c r="E438" s="31" t="s">
        <v>539</v>
      </c>
      <c r="F438" s="37"/>
      <c r="G438" s="37"/>
      <c r="H438" s="37"/>
      <c r="I438" s="37"/>
      <c r="J438" s="38"/>
    </row>
    <row r="439" ht="57.6">
      <c r="A439" s="29" t="s">
        <v>32</v>
      </c>
      <c r="B439" s="36"/>
      <c r="C439" s="37"/>
      <c r="D439" s="37"/>
      <c r="E439" s="39" t="s">
        <v>540</v>
      </c>
      <c r="F439" s="37"/>
      <c r="G439" s="37"/>
      <c r="H439" s="37"/>
      <c r="I439" s="37"/>
      <c r="J439" s="38"/>
    </row>
    <row r="440" ht="144">
      <c r="A440" s="29" t="s">
        <v>34</v>
      </c>
      <c r="B440" s="36"/>
      <c r="C440" s="37"/>
      <c r="D440" s="37"/>
      <c r="E440" s="31" t="s">
        <v>541</v>
      </c>
      <c r="F440" s="37"/>
      <c r="G440" s="37"/>
      <c r="H440" s="37"/>
      <c r="I440" s="37"/>
      <c r="J440" s="38"/>
    </row>
    <row r="441" ht="28.8">
      <c r="A441" s="29" t="s">
        <v>25</v>
      </c>
      <c r="B441" s="29">
        <v>107</v>
      </c>
      <c r="C441" s="30" t="s">
        <v>537</v>
      </c>
      <c r="D441" s="29" t="s">
        <v>42</v>
      </c>
      <c r="E441" s="31" t="s">
        <v>538</v>
      </c>
      <c r="F441" s="32" t="s">
        <v>162</v>
      </c>
      <c r="G441" s="33">
        <v>32</v>
      </c>
      <c r="H441" s="34">
        <v>0</v>
      </c>
      <c r="I441" s="34">
        <f>ROUND(G441*H441,P4)</f>
        <v>0</v>
      </c>
      <c r="J441" s="29"/>
      <c r="O441" s="35">
        <f>I441*0.21</f>
        <v>0</v>
      </c>
      <c r="P441">
        <v>3</v>
      </c>
    </row>
    <row r="442">
      <c r="A442" s="29" t="s">
        <v>30</v>
      </c>
      <c r="B442" s="36"/>
      <c r="C442" s="37"/>
      <c r="D442" s="37"/>
      <c r="E442" s="31" t="s">
        <v>542</v>
      </c>
      <c r="F442" s="37"/>
      <c r="G442" s="37"/>
      <c r="H442" s="37"/>
      <c r="I442" s="37"/>
      <c r="J442" s="38"/>
    </row>
    <row r="443" ht="28.8">
      <c r="A443" s="29" t="s">
        <v>32</v>
      </c>
      <c r="B443" s="36"/>
      <c r="C443" s="37"/>
      <c r="D443" s="37"/>
      <c r="E443" s="39" t="s">
        <v>543</v>
      </c>
      <c r="F443" s="37"/>
      <c r="G443" s="37"/>
      <c r="H443" s="37"/>
      <c r="I443" s="37"/>
      <c r="J443" s="38"/>
    </row>
    <row r="444" ht="144">
      <c r="A444" s="29" t="s">
        <v>34</v>
      </c>
      <c r="B444" s="36"/>
      <c r="C444" s="37"/>
      <c r="D444" s="37"/>
      <c r="E444" s="31" t="s">
        <v>541</v>
      </c>
      <c r="F444" s="37"/>
      <c r="G444" s="37"/>
      <c r="H444" s="37"/>
      <c r="I444" s="37"/>
      <c r="J444" s="38"/>
    </row>
    <row r="445" ht="28.8">
      <c r="A445" s="29" t="s">
        <v>25</v>
      </c>
      <c r="B445" s="29">
        <v>108</v>
      </c>
      <c r="C445" s="30" t="s">
        <v>544</v>
      </c>
      <c r="D445" s="29" t="s">
        <v>27</v>
      </c>
      <c r="E445" s="31" t="s">
        <v>545</v>
      </c>
      <c r="F445" s="32" t="s">
        <v>162</v>
      </c>
      <c r="G445" s="33">
        <v>62</v>
      </c>
      <c r="H445" s="34">
        <v>0</v>
      </c>
      <c r="I445" s="34">
        <f>ROUND(G445*H445,P4)</f>
        <v>0</v>
      </c>
      <c r="J445" s="29"/>
      <c r="O445" s="35">
        <f>I445*0.21</f>
        <v>0</v>
      </c>
      <c r="P445">
        <v>3</v>
      </c>
    </row>
    <row r="446" ht="28.8">
      <c r="A446" s="29" t="s">
        <v>30</v>
      </c>
      <c r="B446" s="36"/>
      <c r="C446" s="37"/>
      <c r="D446" s="37"/>
      <c r="E446" s="31" t="s">
        <v>534</v>
      </c>
      <c r="F446" s="37"/>
      <c r="G446" s="37"/>
      <c r="H446" s="37"/>
      <c r="I446" s="37"/>
      <c r="J446" s="38"/>
    </row>
    <row r="447">
      <c r="A447" s="29" t="s">
        <v>32</v>
      </c>
      <c r="B447" s="36"/>
      <c r="C447" s="37"/>
      <c r="D447" s="37"/>
      <c r="E447" s="39" t="s">
        <v>546</v>
      </c>
      <c r="F447" s="37"/>
      <c r="G447" s="37"/>
      <c r="H447" s="37"/>
      <c r="I447" s="37"/>
      <c r="J447" s="38"/>
    </row>
    <row r="448" ht="43.2">
      <c r="A448" s="29" t="s">
        <v>34</v>
      </c>
      <c r="B448" s="36"/>
      <c r="C448" s="37"/>
      <c r="D448" s="37"/>
      <c r="E448" s="31" t="s">
        <v>536</v>
      </c>
      <c r="F448" s="37"/>
      <c r="G448" s="37"/>
      <c r="H448" s="37"/>
      <c r="I448" s="37"/>
      <c r="J448" s="38"/>
    </row>
    <row r="449" ht="28.8">
      <c r="A449" s="29" t="s">
        <v>25</v>
      </c>
      <c r="B449" s="29">
        <v>109</v>
      </c>
      <c r="C449" s="30" t="s">
        <v>547</v>
      </c>
      <c r="D449" s="29" t="s">
        <v>27</v>
      </c>
      <c r="E449" s="31" t="s">
        <v>548</v>
      </c>
      <c r="F449" s="32" t="s">
        <v>162</v>
      </c>
      <c r="G449" s="33">
        <v>66</v>
      </c>
      <c r="H449" s="34">
        <v>0</v>
      </c>
      <c r="I449" s="34">
        <f>ROUND(G449*H449,P4)</f>
        <v>0</v>
      </c>
      <c r="J449" s="29"/>
      <c r="O449" s="35">
        <f>I449*0.21</f>
        <v>0</v>
      </c>
      <c r="P449">
        <v>3</v>
      </c>
    </row>
    <row r="450">
      <c r="A450" s="29" t="s">
        <v>30</v>
      </c>
      <c r="B450" s="36"/>
      <c r="C450" s="37"/>
      <c r="D450" s="37"/>
      <c r="E450" s="31" t="s">
        <v>549</v>
      </c>
      <c r="F450" s="37"/>
      <c r="G450" s="37"/>
      <c r="H450" s="37"/>
      <c r="I450" s="37"/>
      <c r="J450" s="38"/>
    </row>
    <row r="451" ht="28.8">
      <c r="A451" s="29" t="s">
        <v>32</v>
      </c>
      <c r="B451" s="36"/>
      <c r="C451" s="37"/>
      <c r="D451" s="37"/>
      <c r="E451" s="39" t="s">
        <v>550</v>
      </c>
      <c r="F451" s="37"/>
      <c r="G451" s="37"/>
      <c r="H451" s="37"/>
      <c r="I451" s="37"/>
      <c r="J451" s="38"/>
    </row>
    <row r="452" ht="144">
      <c r="A452" s="29" t="s">
        <v>34</v>
      </c>
      <c r="B452" s="36"/>
      <c r="C452" s="37"/>
      <c r="D452" s="37"/>
      <c r="E452" s="31" t="s">
        <v>541</v>
      </c>
      <c r="F452" s="37"/>
      <c r="G452" s="37"/>
      <c r="H452" s="37"/>
      <c r="I452" s="37"/>
      <c r="J452" s="38"/>
    </row>
    <row r="453">
      <c r="A453" s="29" t="s">
        <v>25</v>
      </c>
      <c r="B453" s="29">
        <v>110</v>
      </c>
      <c r="C453" s="30" t="s">
        <v>551</v>
      </c>
      <c r="D453" s="29" t="s">
        <v>27</v>
      </c>
      <c r="E453" s="31" t="s">
        <v>552</v>
      </c>
      <c r="F453" s="32" t="s">
        <v>162</v>
      </c>
      <c r="G453" s="33">
        <v>15</v>
      </c>
      <c r="H453" s="34">
        <v>0</v>
      </c>
      <c r="I453" s="34">
        <f>ROUND(G453*H453,P4)</f>
        <v>0</v>
      </c>
      <c r="J453" s="29"/>
      <c r="O453" s="35">
        <f>I453*0.21</f>
        <v>0</v>
      </c>
      <c r="P453">
        <v>3</v>
      </c>
    </row>
    <row r="454">
      <c r="A454" s="29" t="s">
        <v>30</v>
      </c>
      <c r="B454" s="36"/>
      <c r="C454" s="37"/>
      <c r="D454" s="37"/>
      <c r="E454" s="31" t="s">
        <v>553</v>
      </c>
      <c r="F454" s="37"/>
      <c r="G454" s="37"/>
      <c r="H454" s="37"/>
      <c r="I454" s="37"/>
      <c r="J454" s="38"/>
    </row>
    <row r="455" ht="28.8">
      <c r="A455" s="29" t="s">
        <v>32</v>
      </c>
      <c r="B455" s="36"/>
      <c r="C455" s="37"/>
      <c r="D455" s="37"/>
      <c r="E455" s="39" t="s">
        <v>554</v>
      </c>
      <c r="F455" s="37"/>
      <c r="G455" s="37"/>
      <c r="H455" s="37"/>
      <c r="I455" s="37"/>
      <c r="J455" s="38"/>
    </row>
    <row r="456" ht="129.6">
      <c r="A456" s="29" t="s">
        <v>34</v>
      </c>
      <c r="B456" s="36"/>
      <c r="C456" s="37"/>
      <c r="D456" s="37"/>
      <c r="E456" s="31" t="s">
        <v>555</v>
      </c>
      <c r="F456" s="37"/>
      <c r="G456" s="37"/>
      <c r="H456" s="37"/>
      <c r="I456" s="37"/>
      <c r="J456" s="38"/>
    </row>
    <row r="457">
      <c r="A457" s="29" t="s">
        <v>25</v>
      </c>
      <c r="B457" s="29">
        <v>111</v>
      </c>
      <c r="C457" s="30" t="s">
        <v>556</v>
      </c>
      <c r="D457" s="29" t="s">
        <v>37</v>
      </c>
      <c r="E457" s="31" t="s">
        <v>557</v>
      </c>
      <c r="F457" s="32" t="s">
        <v>71</v>
      </c>
      <c r="G457" s="33">
        <v>12</v>
      </c>
      <c r="H457" s="34">
        <v>0</v>
      </c>
      <c r="I457" s="34">
        <f>ROUND(G457*H457,P4)</f>
        <v>0</v>
      </c>
      <c r="J457" s="29"/>
      <c r="O457" s="35">
        <f>I457*0.21</f>
        <v>0</v>
      </c>
      <c r="P457">
        <v>3</v>
      </c>
    </row>
    <row r="458">
      <c r="A458" s="29" t="s">
        <v>30</v>
      </c>
      <c r="B458" s="36"/>
      <c r="C458" s="37"/>
      <c r="D458" s="37"/>
      <c r="E458" s="31" t="s">
        <v>558</v>
      </c>
      <c r="F458" s="37"/>
      <c r="G458" s="37"/>
      <c r="H458" s="37"/>
      <c r="I458" s="37"/>
      <c r="J458" s="38"/>
    </row>
    <row r="459">
      <c r="A459" s="29" t="s">
        <v>32</v>
      </c>
      <c r="B459" s="36"/>
      <c r="C459" s="37"/>
      <c r="D459" s="37"/>
      <c r="E459" s="39" t="s">
        <v>559</v>
      </c>
      <c r="F459" s="37"/>
      <c r="G459" s="37"/>
      <c r="H459" s="37"/>
      <c r="I459" s="37"/>
      <c r="J459" s="38"/>
    </row>
    <row r="460" ht="57.6">
      <c r="A460" s="29" t="s">
        <v>34</v>
      </c>
      <c r="B460" s="36"/>
      <c r="C460" s="37"/>
      <c r="D460" s="37"/>
      <c r="E460" s="31" t="s">
        <v>560</v>
      </c>
      <c r="F460" s="37"/>
      <c r="G460" s="37"/>
      <c r="H460" s="37"/>
      <c r="I460" s="37"/>
      <c r="J460" s="38"/>
    </row>
    <row r="461">
      <c r="A461" s="29" t="s">
        <v>25</v>
      </c>
      <c r="B461" s="29">
        <v>112</v>
      </c>
      <c r="C461" s="30" t="s">
        <v>556</v>
      </c>
      <c r="D461" s="29" t="s">
        <v>42</v>
      </c>
      <c r="E461" s="31" t="s">
        <v>557</v>
      </c>
      <c r="F461" s="32" t="s">
        <v>71</v>
      </c>
      <c r="G461" s="33">
        <v>108</v>
      </c>
      <c r="H461" s="34">
        <v>0</v>
      </c>
      <c r="I461" s="34">
        <f>ROUND(G461*H461,P4)</f>
        <v>0</v>
      </c>
      <c r="J461" s="29"/>
      <c r="O461" s="35">
        <f>I461*0.21</f>
        <v>0</v>
      </c>
      <c r="P461">
        <v>3</v>
      </c>
    </row>
    <row r="462">
      <c r="A462" s="29" t="s">
        <v>30</v>
      </c>
      <c r="B462" s="36"/>
      <c r="C462" s="37"/>
      <c r="D462" s="37"/>
      <c r="E462" s="31" t="s">
        <v>561</v>
      </c>
      <c r="F462" s="37"/>
      <c r="G462" s="37"/>
      <c r="H462" s="37"/>
      <c r="I462" s="37"/>
      <c r="J462" s="38"/>
    </row>
    <row r="463" ht="57.6">
      <c r="A463" s="29" t="s">
        <v>32</v>
      </c>
      <c r="B463" s="36"/>
      <c r="C463" s="37"/>
      <c r="D463" s="37"/>
      <c r="E463" s="39" t="s">
        <v>562</v>
      </c>
      <c r="F463" s="37"/>
      <c r="G463" s="37"/>
      <c r="H463" s="37"/>
      <c r="I463" s="37"/>
      <c r="J463" s="38"/>
    </row>
    <row r="464" ht="57.6">
      <c r="A464" s="29" t="s">
        <v>34</v>
      </c>
      <c r="B464" s="36"/>
      <c r="C464" s="37"/>
      <c r="D464" s="37"/>
      <c r="E464" s="31" t="s">
        <v>560</v>
      </c>
      <c r="F464" s="37"/>
      <c r="G464" s="37"/>
      <c r="H464" s="37"/>
      <c r="I464" s="37"/>
      <c r="J464" s="38"/>
    </row>
    <row r="465">
      <c r="A465" s="29" t="s">
        <v>25</v>
      </c>
      <c r="B465" s="29">
        <v>113</v>
      </c>
      <c r="C465" s="30" t="s">
        <v>563</v>
      </c>
      <c r="D465" s="29" t="s">
        <v>27</v>
      </c>
      <c r="E465" s="31" t="s">
        <v>564</v>
      </c>
      <c r="F465" s="32" t="s">
        <v>71</v>
      </c>
      <c r="G465" s="33">
        <v>6</v>
      </c>
      <c r="H465" s="34">
        <v>0</v>
      </c>
      <c r="I465" s="34">
        <f>ROUND(G465*H465,P4)</f>
        <v>0</v>
      </c>
      <c r="J465" s="29"/>
      <c r="O465" s="35">
        <f>I465*0.21</f>
        <v>0</v>
      </c>
      <c r="P465">
        <v>3</v>
      </c>
    </row>
    <row r="466">
      <c r="A466" s="29" t="s">
        <v>30</v>
      </c>
      <c r="B466" s="36"/>
      <c r="C466" s="37"/>
      <c r="D466" s="37"/>
      <c r="E466" s="31" t="s">
        <v>565</v>
      </c>
      <c r="F466" s="37"/>
      <c r="G466" s="37"/>
      <c r="H466" s="37"/>
      <c r="I466" s="37"/>
      <c r="J466" s="38"/>
    </row>
    <row r="467">
      <c r="A467" s="29" t="s">
        <v>32</v>
      </c>
      <c r="B467" s="36"/>
      <c r="C467" s="37"/>
      <c r="D467" s="37"/>
      <c r="E467" s="39" t="s">
        <v>566</v>
      </c>
      <c r="F467" s="37"/>
      <c r="G467" s="37"/>
      <c r="H467" s="37"/>
      <c r="I467" s="37"/>
      <c r="J467" s="38"/>
    </row>
    <row r="468" ht="28.8">
      <c r="A468" s="29" t="s">
        <v>34</v>
      </c>
      <c r="B468" s="36"/>
      <c r="C468" s="37"/>
      <c r="D468" s="37"/>
      <c r="E468" s="31" t="s">
        <v>567</v>
      </c>
      <c r="F468" s="37"/>
      <c r="G468" s="37"/>
      <c r="H468" s="37"/>
      <c r="I468" s="37"/>
      <c r="J468" s="38"/>
    </row>
    <row r="469">
      <c r="A469" s="29" t="s">
        <v>25</v>
      </c>
      <c r="B469" s="29">
        <v>114</v>
      </c>
      <c r="C469" s="30" t="s">
        <v>568</v>
      </c>
      <c r="D469" s="29" t="s">
        <v>27</v>
      </c>
      <c r="E469" s="31" t="s">
        <v>569</v>
      </c>
      <c r="F469" s="32" t="s">
        <v>71</v>
      </c>
      <c r="G469" s="33">
        <v>1</v>
      </c>
      <c r="H469" s="34">
        <v>0</v>
      </c>
      <c r="I469" s="34">
        <f>ROUND(G469*H469,P4)</f>
        <v>0</v>
      </c>
      <c r="J469" s="29"/>
      <c r="O469" s="35">
        <f>I469*0.21</f>
        <v>0</v>
      </c>
      <c r="P469">
        <v>3</v>
      </c>
    </row>
    <row r="470">
      <c r="A470" s="29" t="s">
        <v>30</v>
      </c>
      <c r="B470" s="36"/>
      <c r="C470" s="37"/>
      <c r="D470" s="37"/>
      <c r="E470" s="31" t="s">
        <v>570</v>
      </c>
      <c r="F470" s="37"/>
      <c r="G470" s="37"/>
      <c r="H470" s="37"/>
      <c r="I470" s="37"/>
      <c r="J470" s="38"/>
    </row>
    <row r="471">
      <c r="A471" s="29" t="s">
        <v>32</v>
      </c>
      <c r="B471" s="36"/>
      <c r="C471" s="37"/>
      <c r="D471" s="37"/>
      <c r="E471" s="39" t="s">
        <v>40</v>
      </c>
      <c r="F471" s="37"/>
      <c r="G471" s="37"/>
      <c r="H471" s="37"/>
      <c r="I471" s="37"/>
      <c r="J471" s="38"/>
    </row>
    <row r="472" ht="72">
      <c r="A472" s="29" t="s">
        <v>34</v>
      </c>
      <c r="B472" s="36"/>
      <c r="C472" s="37"/>
      <c r="D472" s="37"/>
      <c r="E472" s="31" t="s">
        <v>571</v>
      </c>
      <c r="F472" s="37"/>
      <c r="G472" s="37"/>
      <c r="H472" s="37"/>
      <c r="I472" s="37"/>
      <c r="J472" s="38"/>
    </row>
    <row r="473" ht="28.8">
      <c r="A473" s="29" t="s">
        <v>25</v>
      </c>
      <c r="B473" s="29">
        <v>115</v>
      </c>
      <c r="C473" s="30" t="s">
        <v>572</v>
      </c>
      <c r="D473" s="29" t="s">
        <v>27</v>
      </c>
      <c r="E473" s="31" t="s">
        <v>573</v>
      </c>
      <c r="F473" s="32" t="s">
        <v>71</v>
      </c>
      <c r="G473" s="33">
        <v>28</v>
      </c>
      <c r="H473" s="34">
        <v>0</v>
      </c>
      <c r="I473" s="34">
        <f>ROUND(G473*H473,P4)</f>
        <v>0</v>
      </c>
      <c r="J473" s="29"/>
      <c r="O473" s="35">
        <f>I473*0.21</f>
        <v>0</v>
      </c>
      <c r="P473">
        <v>3</v>
      </c>
    </row>
    <row r="474">
      <c r="A474" s="29" t="s">
        <v>30</v>
      </c>
      <c r="B474" s="36"/>
      <c r="C474" s="37"/>
      <c r="D474" s="37"/>
      <c r="E474" s="40" t="s">
        <v>27</v>
      </c>
      <c r="F474" s="37"/>
      <c r="G474" s="37"/>
      <c r="H474" s="37"/>
      <c r="I474" s="37"/>
      <c r="J474" s="38"/>
    </row>
    <row r="475" ht="57.6">
      <c r="A475" s="29" t="s">
        <v>32</v>
      </c>
      <c r="B475" s="36"/>
      <c r="C475" s="37"/>
      <c r="D475" s="37"/>
      <c r="E475" s="39" t="s">
        <v>574</v>
      </c>
      <c r="F475" s="37"/>
      <c r="G475" s="37"/>
      <c r="H475" s="37"/>
      <c r="I475" s="37"/>
      <c r="J475" s="38"/>
    </row>
    <row r="476" ht="28.8">
      <c r="A476" s="29" t="s">
        <v>34</v>
      </c>
      <c r="B476" s="36"/>
      <c r="C476" s="37"/>
      <c r="D476" s="37"/>
      <c r="E476" s="31" t="s">
        <v>575</v>
      </c>
      <c r="F476" s="37"/>
      <c r="G476" s="37"/>
      <c r="H476" s="37"/>
      <c r="I476" s="37"/>
      <c r="J476" s="38"/>
    </row>
    <row r="477">
      <c r="A477" s="29" t="s">
        <v>25</v>
      </c>
      <c r="B477" s="29">
        <v>116</v>
      </c>
      <c r="C477" s="30" t="s">
        <v>576</v>
      </c>
      <c r="D477" s="29" t="s">
        <v>27</v>
      </c>
      <c r="E477" s="31" t="s">
        <v>577</v>
      </c>
      <c r="F477" s="32" t="s">
        <v>71</v>
      </c>
      <c r="G477" s="33">
        <v>27</v>
      </c>
      <c r="H477" s="34">
        <v>0</v>
      </c>
      <c r="I477" s="34">
        <f>ROUND(G477*H477,P4)</f>
        <v>0</v>
      </c>
      <c r="J477" s="29"/>
      <c r="O477" s="35">
        <f>I477*0.21</f>
        <v>0</v>
      </c>
      <c r="P477">
        <v>3</v>
      </c>
    </row>
    <row r="478" ht="28.8">
      <c r="A478" s="29" t="s">
        <v>30</v>
      </c>
      <c r="B478" s="36"/>
      <c r="C478" s="37"/>
      <c r="D478" s="37"/>
      <c r="E478" s="31" t="s">
        <v>534</v>
      </c>
      <c r="F478" s="37"/>
      <c r="G478" s="37"/>
      <c r="H478" s="37"/>
      <c r="I478" s="37"/>
      <c r="J478" s="38"/>
    </row>
    <row r="479" ht="28.8">
      <c r="A479" s="29" t="s">
        <v>32</v>
      </c>
      <c r="B479" s="36"/>
      <c r="C479" s="37"/>
      <c r="D479" s="37"/>
      <c r="E479" s="39" t="s">
        <v>578</v>
      </c>
      <c r="F479" s="37"/>
      <c r="G479" s="37"/>
      <c r="H479" s="37"/>
      <c r="I479" s="37"/>
      <c r="J479" s="38"/>
    </row>
    <row r="480" ht="28.8">
      <c r="A480" s="29" t="s">
        <v>34</v>
      </c>
      <c r="B480" s="36"/>
      <c r="C480" s="37"/>
      <c r="D480" s="37"/>
      <c r="E480" s="31" t="s">
        <v>579</v>
      </c>
      <c r="F480" s="37"/>
      <c r="G480" s="37"/>
      <c r="H480" s="37"/>
      <c r="I480" s="37"/>
      <c r="J480" s="38"/>
    </row>
    <row r="481">
      <c r="A481" s="29" t="s">
        <v>25</v>
      </c>
      <c r="B481" s="29">
        <v>117</v>
      </c>
      <c r="C481" s="30" t="s">
        <v>580</v>
      </c>
      <c r="D481" s="29" t="s">
        <v>27</v>
      </c>
      <c r="E481" s="31" t="s">
        <v>581</v>
      </c>
      <c r="F481" s="32" t="s">
        <v>71</v>
      </c>
      <c r="G481" s="33">
        <v>17</v>
      </c>
      <c r="H481" s="34">
        <v>0</v>
      </c>
      <c r="I481" s="34">
        <f>ROUND(G481*H481,P4)</f>
        <v>0</v>
      </c>
      <c r="J481" s="29"/>
      <c r="O481" s="35">
        <f>I481*0.21</f>
        <v>0</v>
      </c>
      <c r="P481">
        <v>3</v>
      </c>
    </row>
    <row r="482" ht="28.8">
      <c r="A482" s="29" t="s">
        <v>30</v>
      </c>
      <c r="B482" s="36"/>
      <c r="C482" s="37"/>
      <c r="D482" s="37"/>
      <c r="E482" s="31" t="s">
        <v>582</v>
      </c>
      <c r="F482" s="37"/>
      <c r="G482" s="37"/>
      <c r="H482" s="37"/>
      <c r="I482" s="37"/>
      <c r="J482" s="38"/>
    </row>
    <row r="483" ht="28.8">
      <c r="A483" s="29" t="s">
        <v>32</v>
      </c>
      <c r="B483" s="36"/>
      <c r="C483" s="37"/>
      <c r="D483" s="37"/>
      <c r="E483" s="39" t="s">
        <v>583</v>
      </c>
      <c r="F483" s="37"/>
      <c r="G483" s="37"/>
      <c r="H483" s="37"/>
      <c r="I483" s="37"/>
      <c r="J483" s="38"/>
    </row>
    <row r="484" ht="28.8">
      <c r="A484" s="29" t="s">
        <v>34</v>
      </c>
      <c r="B484" s="36"/>
      <c r="C484" s="37"/>
      <c r="D484" s="37"/>
      <c r="E484" s="31" t="s">
        <v>579</v>
      </c>
      <c r="F484" s="37"/>
      <c r="G484" s="37"/>
      <c r="H484" s="37"/>
      <c r="I484" s="37"/>
      <c r="J484" s="38"/>
    </row>
    <row r="485" ht="28.8">
      <c r="A485" s="29" t="s">
        <v>25</v>
      </c>
      <c r="B485" s="29">
        <v>118</v>
      </c>
      <c r="C485" s="30" t="s">
        <v>584</v>
      </c>
      <c r="D485" s="29" t="s">
        <v>37</v>
      </c>
      <c r="E485" s="31" t="s">
        <v>585</v>
      </c>
      <c r="F485" s="32" t="s">
        <v>71</v>
      </c>
      <c r="G485" s="33">
        <v>1</v>
      </c>
      <c r="H485" s="34">
        <v>0</v>
      </c>
      <c r="I485" s="34">
        <f>ROUND(G485*H485,P4)</f>
        <v>0</v>
      </c>
      <c r="J485" s="29"/>
      <c r="O485" s="35">
        <f>I485*0.21</f>
        <v>0</v>
      </c>
      <c r="P485">
        <v>3</v>
      </c>
    </row>
    <row r="486">
      <c r="A486" s="29" t="s">
        <v>30</v>
      </c>
      <c r="B486" s="36"/>
      <c r="C486" s="37"/>
      <c r="D486" s="37"/>
      <c r="E486" s="31" t="s">
        <v>586</v>
      </c>
      <c r="F486" s="37"/>
      <c r="G486" s="37"/>
      <c r="H486" s="37"/>
      <c r="I486" s="37"/>
      <c r="J486" s="38"/>
    </row>
    <row r="487">
      <c r="A487" s="29" t="s">
        <v>32</v>
      </c>
      <c r="B487" s="36"/>
      <c r="C487" s="37"/>
      <c r="D487" s="37"/>
      <c r="E487" s="39" t="s">
        <v>40</v>
      </c>
      <c r="F487" s="37"/>
      <c r="G487" s="37"/>
      <c r="H487" s="37"/>
      <c r="I487" s="37"/>
      <c r="J487" s="38"/>
    </row>
    <row r="488" ht="43.2">
      <c r="A488" s="29" t="s">
        <v>34</v>
      </c>
      <c r="B488" s="36"/>
      <c r="C488" s="37"/>
      <c r="D488" s="37"/>
      <c r="E488" s="31" t="s">
        <v>587</v>
      </c>
      <c r="F488" s="37"/>
      <c r="G488" s="37"/>
      <c r="H488" s="37"/>
      <c r="I488" s="37"/>
      <c r="J488" s="38"/>
    </row>
    <row r="489" ht="28.8">
      <c r="A489" s="29" t="s">
        <v>25</v>
      </c>
      <c r="B489" s="29">
        <v>119</v>
      </c>
      <c r="C489" s="30" t="s">
        <v>584</v>
      </c>
      <c r="D489" s="29" t="s">
        <v>42</v>
      </c>
      <c r="E489" s="31" t="s">
        <v>585</v>
      </c>
      <c r="F489" s="32" t="s">
        <v>71</v>
      </c>
      <c r="G489" s="33">
        <v>18</v>
      </c>
      <c r="H489" s="34">
        <v>0</v>
      </c>
      <c r="I489" s="34">
        <f>ROUND(G489*H489,P4)</f>
        <v>0</v>
      </c>
      <c r="J489" s="29"/>
      <c r="O489" s="35">
        <f>I489*0.21</f>
        <v>0</v>
      </c>
      <c r="P489">
        <v>3</v>
      </c>
    </row>
    <row r="490">
      <c r="A490" s="29" t="s">
        <v>30</v>
      </c>
      <c r="B490" s="36"/>
      <c r="C490" s="37"/>
      <c r="D490" s="37"/>
      <c r="E490" s="31" t="s">
        <v>588</v>
      </c>
      <c r="F490" s="37"/>
      <c r="G490" s="37"/>
      <c r="H490" s="37"/>
      <c r="I490" s="37"/>
      <c r="J490" s="38"/>
    </row>
    <row r="491">
      <c r="A491" s="29" t="s">
        <v>32</v>
      </c>
      <c r="B491" s="36"/>
      <c r="C491" s="37"/>
      <c r="D491" s="37"/>
      <c r="E491" s="39" t="s">
        <v>589</v>
      </c>
      <c r="F491" s="37"/>
      <c r="G491" s="37"/>
      <c r="H491" s="37"/>
      <c r="I491" s="37"/>
      <c r="J491" s="38"/>
    </row>
    <row r="492" ht="43.2">
      <c r="A492" s="29" t="s">
        <v>34</v>
      </c>
      <c r="B492" s="36"/>
      <c r="C492" s="37"/>
      <c r="D492" s="37"/>
      <c r="E492" s="31" t="s">
        <v>587</v>
      </c>
      <c r="F492" s="37"/>
      <c r="G492" s="37"/>
      <c r="H492" s="37"/>
      <c r="I492" s="37"/>
      <c r="J492" s="38"/>
    </row>
    <row r="493" ht="28.8">
      <c r="A493" s="29" t="s">
        <v>25</v>
      </c>
      <c r="B493" s="29">
        <v>120</v>
      </c>
      <c r="C493" s="30" t="s">
        <v>590</v>
      </c>
      <c r="D493" s="29" t="s">
        <v>27</v>
      </c>
      <c r="E493" s="31" t="s">
        <v>591</v>
      </c>
      <c r="F493" s="32" t="s">
        <v>106</v>
      </c>
      <c r="G493" s="33">
        <v>779.75</v>
      </c>
      <c r="H493" s="34">
        <v>0</v>
      </c>
      <c r="I493" s="34">
        <f>ROUND(G493*H493,P4)</f>
        <v>0</v>
      </c>
      <c r="J493" s="29"/>
      <c r="O493" s="35">
        <f>I493*0.21</f>
        <v>0</v>
      </c>
      <c r="P493">
        <v>3</v>
      </c>
    </row>
    <row r="494">
      <c r="A494" s="29" t="s">
        <v>30</v>
      </c>
      <c r="B494" s="36"/>
      <c r="C494" s="37"/>
      <c r="D494" s="37"/>
      <c r="E494" s="40" t="s">
        <v>27</v>
      </c>
      <c r="F494" s="37"/>
      <c r="G494" s="37"/>
      <c r="H494" s="37"/>
      <c r="I494" s="37"/>
      <c r="J494" s="38"/>
    </row>
    <row r="495" ht="72">
      <c r="A495" s="29" t="s">
        <v>32</v>
      </c>
      <c r="B495" s="36"/>
      <c r="C495" s="37"/>
      <c r="D495" s="37"/>
      <c r="E495" s="39" t="s">
        <v>592</v>
      </c>
      <c r="F495" s="37"/>
      <c r="G495" s="37"/>
      <c r="H495" s="37"/>
      <c r="I495" s="37"/>
      <c r="J495" s="38"/>
    </row>
    <row r="496" ht="43.2">
      <c r="A496" s="29" t="s">
        <v>34</v>
      </c>
      <c r="B496" s="36"/>
      <c r="C496" s="37"/>
      <c r="D496" s="37"/>
      <c r="E496" s="31" t="s">
        <v>593</v>
      </c>
      <c r="F496" s="37"/>
      <c r="G496" s="37"/>
      <c r="H496" s="37"/>
      <c r="I496" s="37"/>
      <c r="J496" s="38"/>
    </row>
    <row r="497">
      <c r="A497" s="29" t="s">
        <v>25</v>
      </c>
      <c r="B497" s="29">
        <v>121</v>
      </c>
      <c r="C497" s="30" t="s">
        <v>594</v>
      </c>
      <c r="D497" s="29" t="s">
        <v>27</v>
      </c>
      <c r="E497" s="31" t="s">
        <v>595</v>
      </c>
      <c r="F497" s="32" t="s">
        <v>106</v>
      </c>
      <c r="G497" s="33">
        <v>779.75</v>
      </c>
      <c r="H497" s="34">
        <v>0</v>
      </c>
      <c r="I497" s="34">
        <f>ROUND(G497*H497,P4)</f>
        <v>0</v>
      </c>
      <c r="J497" s="29"/>
      <c r="O497" s="35">
        <f>I497*0.21</f>
        <v>0</v>
      </c>
      <c r="P497">
        <v>3</v>
      </c>
    </row>
    <row r="498">
      <c r="A498" s="29" t="s">
        <v>30</v>
      </c>
      <c r="B498" s="36"/>
      <c r="C498" s="37"/>
      <c r="D498" s="37"/>
      <c r="E498" s="31" t="s">
        <v>596</v>
      </c>
      <c r="F498" s="37"/>
      <c r="G498" s="37"/>
      <c r="H498" s="37"/>
      <c r="I498" s="37"/>
      <c r="J498" s="38"/>
    </row>
    <row r="499" ht="72">
      <c r="A499" s="29" t="s">
        <v>32</v>
      </c>
      <c r="B499" s="36"/>
      <c r="C499" s="37"/>
      <c r="D499" s="37"/>
      <c r="E499" s="39" t="s">
        <v>592</v>
      </c>
      <c r="F499" s="37"/>
      <c r="G499" s="37"/>
      <c r="H499" s="37"/>
      <c r="I499" s="37"/>
      <c r="J499" s="38"/>
    </row>
    <row r="500" ht="43.2">
      <c r="A500" s="29" t="s">
        <v>34</v>
      </c>
      <c r="B500" s="36"/>
      <c r="C500" s="37"/>
      <c r="D500" s="37"/>
      <c r="E500" s="31" t="s">
        <v>593</v>
      </c>
      <c r="F500" s="37"/>
      <c r="G500" s="37"/>
      <c r="H500" s="37"/>
      <c r="I500" s="37"/>
      <c r="J500" s="38"/>
    </row>
    <row r="501">
      <c r="A501" s="29" t="s">
        <v>25</v>
      </c>
      <c r="B501" s="29">
        <v>122</v>
      </c>
      <c r="C501" s="30" t="s">
        <v>597</v>
      </c>
      <c r="D501" s="29" t="s">
        <v>27</v>
      </c>
      <c r="E501" s="31" t="s">
        <v>598</v>
      </c>
      <c r="F501" s="32" t="s">
        <v>162</v>
      </c>
      <c r="G501" s="33">
        <v>28.800000000000001</v>
      </c>
      <c r="H501" s="34">
        <v>0</v>
      </c>
      <c r="I501" s="34">
        <f>ROUND(G501*H501,P4)</f>
        <v>0</v>
      </c>
      <c r="J501" s="29"/>
      <c r="O501" s="35">
        <f>I501*0.21</f>
        <v>0</v>
      </c>
      <c r="P501">
        <v>3</v>
      </c>
    </row>
    <row r="502">
      <c r="A502" s="29" t="s">
        <v>30</v>
      </c>
      <c r="B502" s="36"/>
      <c r="C502" s="37"/>
      <c r="D502" s="37"/>
      <c r="E502" s="31" t="s">
        <v>599</v>
      </c>
      <c r="F502" s="37"/>
      <c r="G502" s="37"/>
      <c r="H502" s="37"/>
      <c r="I502" s="37"/>
      <c r="J502" s="38"/>
    </row>
    <row r="503" ht="57.6">
      <c r="A503" s="29" t="s">
        <v>32</v>
      </c>
      <c r="B503" s="36"/>
      <c r="C503" s="37"/>
      <c r="D503" s="37"/>
      <c r="E503" s="39" t="s">
        <v>600</v>
      </c>
      <c r="F503" s="37"/>
      <c r="G503" s="37"/>
      <c r="H503" s="37"/>
      <c r="I503" s="37"/>
      <c r="J503" s="38"/>
    </row>
    <row r="504" ht="57.6">
      <c r="A504" s="29" t="s">
        <v>34</v>
      </c>
      <c r="B504" s="36"/>
      <c r="C504" s="37"/>
      <c r="D504" s="37"/>
      <c r="E504" s="31" t="s">
        <v>601</v>
      </c>
      <c r="F504" s="37"/>
      <c r="G504" s="37"/>
      <c r="H504" s="37"/>
      <c r="I504" s="37"/>
      <c r="J504" s="38"/>
    </row>
    <row r="505">
      <c r="A505" s="29" t="s">
        <v>25</v>
      </c>
      <c r="B505" s="29">
        <v>123</v>
      </c>
      <c r="C505" s="30" t="s">
        <v>602</v>
      </c>
      <c r="D505" s="29" t="s">
        <v>27</v>
      </c>
      <c r="E505" s="31" t="s">
        <v>603</v>
      </c>
      <c r="F505" s="32" t="s">
        <v>162</v>
      </c>
      <c r="G505" s="33">
        <v>122.2</v>
      </c>
      <c r="H505" s="34">
        <v>0</v>
      </c>
      <c r="I505" s="34">
        <f>ROUND(G505*H505,P4)</f>
        <v>0</v>
      </c>
      <c r="J505" s="29"/>
      <c r="O505" s="35">
        <f>I505*0.21</f>
        <v>0</v>
      </c>
      <c r="P505">
        <v>3</v>
      </c>
    </row>
    <row r="506">
      <c r="A506" s="29" t="s">
        <v>30</v>
      </c>
      <c r="B506" s="36"/>
      <c r="C506" s="37"/>
      <c r="D506" s="37"/>
      <c r="E506" s="31" t="s">
        <v>599</v>
      </c>
      <c r="F506" s="37"/>
      <c r="G506" s="37"/>
      <c r="H506" s="37"/>
      <c r="I506" s="37"/>
      <c r="J506" s="38"/>
    </row>
    <row r="507" ht="115.2">
      <c r="A507" s="29" t="s">
        <v>32</v>
      </c>
      <c r="B507" s="36"/>
      <c r="C507" s="37"/>
      <c r="D507" s="37"/>
      <c r="E507" s="39" t="s">
        <v>604</v>
      </c>
      <c r="F507" s="37"/>
      <c r="G507" s="37"/>
      <c r="H507" s="37"/>
      <c r="I507" s="37"/>
      <c r="J507" s="38"/>
    </row>
    <row r="508" ht="57.6">
      <c r="A508" s="29" t="s">
        <v>34</v>
      </c>
      <c r="B508" s="36"/>
      <c r="C508" s="37"/>
      <c r="D508" s="37"/>
      <c r="E508" s="31" t="s">
        <v>601</v>
      </c>
      <c r="F508" s="37"/>
      <c r="G508" s="37"/>
      <c r="H508" s="37"/>
      <c r="I508" s="37"/>
      <c r="J508" s="38"/>
    </row>
    <row r="509">
      <c r="A509" s="29" t="s">
        <v>25</v>
      </c>
      <c r="B509" s="29">
        <v>124</v>
      </c>
      <c r="C509" s="30" t="s">
        <v>605</v>
      </c>
      <c r="D509" s="29" t="s">
        <v>27</v>
      </c>
      <c r="E509" s="31" t="s">
        <v>606</v>
      </c>
      <c r="F509" s="32" t="s">
        <v>162</v>
      </c>
      <c r="G509" s="33">
        <v>4</v>
      </c>
      <c r="H509" s="34">
        <v>0</v>
      </c>
      <c r="I509" s="34">
        <f>ROUND(G509*H509,P4)</f>
        <v>0</v>
      </c>
      <c r="J509" s="29"/>
      <c r="O509" s="35">
        <f>I509*0.21</f>
        <v>0</v>
      </c>
      <c r="P509">
        <v>3</v>
      </c>
    </row>
    <row r="510">
      <c r="A510" s="29" t="s">
        <v>30</v>
      </c>
      <c r="B510" s="36"/>
      <c r="C510" s="37"/>
      <c r="D510" s="37"/>
      <c r="E510" s="31" t="s">
        <v>607</v>
      </c>
      <c r="F510" s="37"/>
      <c r="G510" s="37"/>
      <c r="H510" s="37"/>
      <c r="I510" s="37"/>
      <c r="J510" s="38"/>
    </row>
    <row r="511">
      <c r="A511" s="29" t="s">
        <v>32</v>
      </c>
      <c r="B511" s="36"/>
      <c r="C511" s="37"/>
      <c r="D511" s="37"/>
      <c r="E511" s="39" t="s">
        <v>608</v>
      </c>
      <c r="F511" s="37"/>
      <c r="G511" s="37"/>
      <c r="H511" s="37"/>
      <c r="I511" s="37"/>
      <c r="J511" s="38"/>
    </row>
    <row r="512" ht="43.2">
      <c r="A512" s="29" t="s">
        <v>34</v>
      </c>
      <c r="B512" s="36"/>
      <c r="C512" s="37"/>
      <c r="D512" s="37"/>
      <c r="E512" s="31" t="s">
        <v>609</v>
      </c>
      <c r="F512" s="37"/>
      <c r="G512" s="37"/>
      <c r="H512" s="37"/>
      <c r="I512" s="37"/>
      <c r="J512" s="38"/>
    </row>
    <row r="513" ht="28.8">
      <c r="A513" s="29" t="s">
        <v>25</v>
      </c>
      <c r="B513" s="29">
        <v>125</v>
      </c>
      <c r="C513" s="30" t="s">
        <v>610</v>
      </c>
      <c r="D513" s="29" t="s">
        <v>27</v>
      </c>
      <c r="E513" s="31" t="s">
        <v>611</v>
      </c>
      <c r="F513" s="32" t="s">
        <v>71</v>
      </c>
      <c r="G513" s="33">
        <v>3</v>
      </c>
      <c r="H513" s="34">
        <v>0</v>
      </c>
      <c r="I513" s="34">
        <f>ROUND(G513*H513,P4)</f>
        <v>0</v>
      </c>
      <c r="J513" s="29"/>
      <c r="O513" s="35">
        <f>I513*0.21</f>
        <v>0</v>
      </c>
      <c r="P513">
        <v>3</v>
      </c>
    </row>
    <row r="514" ht="28.8">
      <c r="A514" s="29" t="s">
        <v>30</v>
      </c>
      <c r="B514" s="36"/>
      <c r="C514" s="37"/>
      <c r="D514" s="37"/>
      <c r="E514" s="31" t="s">
        <v>612</v>
      </c>
      <c r="F514" s="37"/>
      <c r="G514" s="37"/>
      <c r="H514" s="37"/>
      <c r="I514" s="37"/>
      <c r="J514" s="38"/>
    </row>
    <row r="515" ht="28.8">
      <c r="A515" s="29" t="s">
        <v>32</v>
      </c>
      <c r="B515" s="36"/>
      <c r="C515" s="37"/>
      <c r="D515" s="37"/>
      <c r="E515" s="39" t="s">
        <v>613</v>
      </c>
      <c r="F515" s="37"/>
      <c r="G515" s="37"/>
      <c r="H515" s="37"/>
      <c r="I515" s="37"/>
      <c r="J515" s="38"/>
    </row>
    <row r="516" ht="409.5">
      <c r="A516" s="29" t="s">
        <v>34</v>
      </c>
      <c r="B516" s="36"/>
      <c r="C516" s="37"/>
      <c r="D516" s="37"/>
      <c r="E516" s="31" t="s">
        <v>614</v>
      </c>
      <c r="F516" s="37"/>
      <c r="G516" s="37"/>
      <c r="H516" s="37"/>
      <c r="I516" s="37"/>
      <c r="J516" s="38"/>
    </row>
    <row r="517">
      <c r="A517" s="29" t="s">
        <v>25</v>
      </c>
      <c r="B517" s="29">
        <v>126</v>
      </c>
      <c r="C517" s="30" t="s">
        <v>615</v>
      </c>
      <c r="D517" s="29" t="s">
        <v>27</v>
      </c>
      <c r="E517" s="31" t="s">
        <v>616</v>
      </c>
      <c r="F517" s="32" t="s">
        <v>162</v>
      </c>
      <c r="G517" s="33">
        <v>142</v>
      </c>
      <c r="H517" s="34">
        <v>0</v>
      </c>
      <c r="I517" s="34">
        <f>ROUND(G517*H517,P4)</f>
        <v>0</v>
      </c>
      <c r="J517" s="29"/>
      <c r="O517" s="35">
        <f>I517*0.21</f>
        <v>0</v>
      </c>
      <c r="P517">
        <v>3</v>
      </c>
    </row>
    <row r="518" ht="28.8">
      <c r="A518" s="29" t="s">
        <v>30</v>
      </c>
      <c r="B518" s="36"/>
      <c r="C518" s="37"/>
      <c r="D518" s="37"/>
      <c r="E518" s="31" t="s">
        <v>617</v>
      </c>
      <c r="F518" s="37"/>
      <c r="G518" s="37"/>
      <c r="H518" s="37"/>
      <c r="I518" s="37"/>
      <c r="J518" s="38"/>
    </row>
    <row r="519" ht="28.8">
      <c r="A519" s="29" t="s">
        <v>32</v>
      </c>
      <c r="B519" s="36"/>
      <c r="C519" s="37"/>
      <c r="D519" s="37"/>
      <c r="E519" s="39" t="s">
        <v>618</v>
      </c>
      <c r="F519" s="37"/>
      <c r="G519" s="37"/>
      <c r="H519" s="37"/>
      <c r="I519" s="37"/>
      <c r="J519" s="38"/>
    </row>
    <row r="520" ht="72">
      <c r="A520" s="29" t="s">
        <v>34</v>
      </c>
      <c r="B520" s="36"/>
      <c r="C520" s="37"/>
      <c r="D520" s="37"/>
      <c r="E520" s="31" t="s">
        <v>619</v>
      </c>
      <c r="F520" s="37"/>
      <c r="G520" s="37"/>
      <c r="H520" s="37"/>
      <c r="I520" s="37"/>
      <c r="J520" s="38"/>
    </row>
    <row r="521">
      <c r="A521" s="29" t="s">
        <v>25</v>
      </c>
      <c r="B521" s="29">
        <v>127</v>
      </c>
      <c r="C521" s="30" t="s">
        <v>620</v>
      </c>
      <c r="D521" s="29" t="s">
        <v>27</v>
      </c>
      <c r="E521" s="31" t="s">
        <v>621</v>
      </c>
      <c r="F521" s="32" t="s">
        <v>162</v>
      </c>
      <c r="G521" s="33">
        <v>75.200000000000003</v>
      </c>
      <c r="H521" s="34">
        <v>0</v>
      </c>
      <c r="I521" s="34">
        <f>ROUND(G521*H521,P4)</f>
        <v>0</v>
      </c>
      <c r="J521" s="29"/>
      <c r="O521" s="35">
        <f>I521*0.21</f>
        <v>0</v>
      </c>
      <c r="P521">
        <v>3</v>
      </c>
    </row>
    <row r="522" ht="28.8">
      <c r="A522" s="29" t="s">
        <v>30</v>
      </c>
      <c r="B522" s="36"/>
      <c r="C522" s="37"/>
      <c r="D522" s="37"/>
      <c r="E522" s="31" t="s">
        <v>622</v>
      </c>
      <c r="F522" s="37"/>
      <c r="G522" s="37"/>
      <c r="H522" s="37"/>
      <c r="I522" s="37"/>
      <c r="J522" s="38"/>
    </row>
    <row r="523" ht="129.6">
      <c r="A523" s="29" t="s">
        <v>32</v>
      </c>
      <c r="B523" s="36"/>
      <c r="C523" s="37"/>
      <c r="D523" s="37"/>
      <c r="E523" s="39" t="s">
        <v>623</v>
      </c>
      <c r="F523" s="37"/>
      <c r="G523" s="37"/>
      <c r="H523" s="37"/>
      <c r="I523" s="37"/>
      <c r="J523" s="38"/>
    </row>
    <row r="524" ht="72">
      <c r="A524" s="29" t="s">
        <v>34</v>
      </c>
      <c r="B524" s="36"/>
      <c r="C524" s="37"/>
      <c r="D524" s="37"/>
      <c r="E524" s="31" t="s">
        <v>619</v>
      </c>
      <c r="F524" s="37"/>
      <c r="G524" s="37"/>
      <c r="H524" s="37"/>
      <c r="I524" s="37"/>
      <c r="J524" s="38"/>
    </row>
    <row r="525">
      <c r="A525" s="29" t="s">
        <v>25</v>
      </c>
      <c r="B525" s="29">
        <v>128</v>
      </c>
      <c r="C525" s="30" t="s">
        <v>624</v>
      </c>
      <c r="D525" s="29" t="s">
        <v>27</v>
      </c>
      <c r="E525" s="31" t="s">
        <v>625</v>
      </c>
      <c r="F525" s="32" t="s">
        <v>162</v>
      </c>
      <c r="G525" s="33">
        <v>10.5</v>
      </c>
      <c r="H525" s="34">
        <v>0</v>
      </c>
      <c r="I525" s="34">
        <f>ROUND(G525*H525,P4)</f>
        <v>0</v>
      </c>
      <c r="J525" s="29"/>
      <c r="O525" s="35">
        <f>I525*0.21</f>
        <v>0</v>
      </c>
      <c r="P525">
        <v>3</v>
      </c>
    </row>
    <row r="526" ht="28.8">
      <c r="A526" s="29" t="s">
        <v>30</v>
      </c>
      <c r="B526" s="36"/>
      <c r="C526" s="37"/>
      <c r="D526" s="37"/>
      <c r="E526" s="31" t="s">
        <v>622</v>
      </c>
      <c r="F526" s="37"/>
      <c r="G526" s="37"/>
      <c r="H526" s="37"/>
      <c r="I526" s="37"/>
      <c r="J526" s="38"/>
    </row>
    <row r="527">
      <c r="A527" s="29" t="s">
        <v>32</v>
      </c>
      <c r="B527" s="36"/>
      <c r="C527" s="37"/>
      <c r="D527" s="37"/>
      <c r="E527" s="39" t="s">
        <v>626</v>
      </c>
      <c r="F527" s="37"/>
      <c r="G527" s="37"/>
      <c r="H527" s="37"/>
      <c r="I527" s="37"/>
      <c r="J527" s="38"/>
    </row>
    <row r="528" ht="72">
      <c r="A528" s="29" t="s">
        <v>34</v>
      </c>
      <c r="B528" s="36"/>
      <c r="C528" s="37"/>
      <c r="D528" s="37"/>
      <c r="E528" s="31" t="s">
        <v>619</v>
      </c>
      <c r="F528" s="37"/>
      <c r="G528" s="37"/>
      <c r="H528" s="37"/>
      <c r="I528" s="37"/>
      <c r="J528" s="38"/>
    </row>
    <row r="529">
      <c r="A529" s="29" t="s">
        <v>25</v>
      </c>
      <c r="B529" s="29">
        <v>129</v>
      </c>
      <c r="C529" s="30" t="s">
        <v>627</v>
      </c>
      <c r="D529" s="29" t="s">
        <v>27</v>
      </c>
      <c r="E529" s="31" t="s">
        <v>628</v>
      </c>
      <c r="F529" s="32" t="s">
        <v>162</v>
      </c>
      <c r="G529" s="33">
        <v>7.7699999999999996</v>
      </c>
      <c r="H529" s="34">
        <v>0</v>
      </c>
      <c r="I529" s="34">
        <f>ROUND(G529*H529,P4)</f>
        <v>0</v>
      </c>
      <c r="J529" s="29"/>
      <c r="O529" s="35">
        <f>I529*0.21</f>
        <v>0</v>
      </c>
      <c r="P529">
        <v>3</v>
      </c>
    </row>
    <row r="530" ht="28.8">
      <c r="A530" s="29" t="s">
        <v>30</v>
      </c>
      <c r="B530" s="36"/>
      <c r="C530" s="37"/>
      <c r="D530" s="37"/>
      <c r="E530" s="31" t="s">
        <v>622</v>
      </c>
      <c r="F530" s="37"/>
      <c r="G530" s="37"/>
      <c r="H530" s="37"/>
      <c r="I530" s="37"/>
      <c r="J530" s="38"/>
    </row>
    <row r="531">
      <c r="A531" s="29" t="s">
        <v>32</v>
      </c>
      <c r="B531" s="36"/>
      <c r="C531" s="37"/>
      <c r="D531" s="37"/>
      <c r="E531" s="39" t="s">
        <v>629</v>
      </c>
      <c r="F531" s="37"/>
      <c r="G531" s="37"/>
      <c r="H531" s="37"/>
      <c r="I531" s="37"/>
      <c r="J531" s="38"/>
    </row>
    <row r="532" ht="72">
      <c r="A532" s="29" t="s">
        <v>34</v>
      </c>
      <c r="B532" s="36"/>
      <c r="C532" s="37"/>
      <c r="D532" s="37"/>
      <c r="E532" s="31" t="s">
        <v>619</v>
      </c>
      <c r="F532" s="37"/>
      <c r="G532" s="37"/>
      <c r="H532" s="37"/>
      <c r="I532" s="37"/>
      <c r="J532" s="38"/>
    </row>
    <row r="533">
      <c r="A533" s="29" t="s">
        <v>25</v>
      </c>
      <c r="B533" s="29">
        <v>130</v>
      </c>
      <c r="C533" s="30" t="s">
        <v>630</v>
      </c>
      <c r="D533" s="29" t="s">
        <v>27</v>
      </c>
      <c r="E533" s="31" t="s">
        <v>631</v>
      </c>
      <c r="F533" s="32" t="s">
        <v>71</v>
      </c>
      <c r="G533" s="33">
        <v>20</v>
      </c>
      <c r="H533" s="34">
        <v>0</v>
      </c>
      <c r="I533" s="34">
        <f>ROUND(G533*H533,P4)</f>
        <v>0</v>
      </c>
      <c r="J533" s="29"/>
      <c r="O533" s="35">
        <f>I533*0.21</f>
        <v>0</v>
      </c>
      <c r="P533">
        <v>3</v>
      </c>
    </row>
    <row r="534">
      <c r="A534" s="29" t="s">
        <v>30</v>
      </c>
      <c r="B534" s="36"/>
      <c r="C534" s="37"/>
      <c r="D534" s="37"/>
      <c r="E534" s="31" t="s">
        <v>632</v>
      </c>
      <c r="F534" s="37"/>
      <c r="G534" s="37"/>
      <c r="H534" s="37"/>
      <c r="I534" s="37"/>
      <c r="J534" s="38"/>
    </row>
    <row r="535">
      <c r="A535" s="29" t="s">
        <v>32</v>
      </c>
      <c r="B535" s="36"/>
      <c r="C535" s="37"/>
      <c r="D535" s="37"/>
      <c r="E535" s="39" t="s">
        <v>633</v>
      </c>
      <c r="F535" s="37"/>
      <c r="G535" s="37"/>
      <c r="H535" s="37"/>
      <c r="I535" s="37"/>
      <c r="J535" s="38"/>
    </row>
    <row r="536" ht="100.8">
      <c r="A536" s="29" t="s">
        <v>34</v>
      </c>
      <c r="B536" s="36"/>
      <c r="C536" s="37"/>
      <c r="D536" s="37"/>
      <c r="E536" s="31" t="s">
        <v>634</v>
      </c>
      <c r="F536" s="37"/>
      <c r="G536" s="37"/>
      <c r="H536" s="37"/>
      <c r="I536" s="37"/>
      <c r="J536" s="38"/>
    </row>
    <row r="537">
      <c r="A537" s="29" t="s">
        <v>25</v>
      </c>
      <c r="B537" s="29">
        <v>131</v>
      </c>
      <c r="C537" s="30" t="s">
        <v>635</v>
      </c>
      <c r="D537" s="29" t="s">
        <v>27</v>
      </c>
      <c r="E537" s="31" t="s">
        <v>636</v>
      </c>
      <c r="F537" s="32" t="s">
        <v>71</v>
      </c>
      <c r="G537" s="33">
        <v>6</v>
      </c>
      <c r="H537" s="34">
        <v>0</v>
      </c>
      <c r="I537" s="34">
        <f>ROUND(G537*H537,P4)</f>
        <v>0</v>
      </c>
      <c r="J537" s="29"/>
      <c r="O537" s="35">
        <f>I537*0.21</f>
        <v>0</v>
      </c>
      <c r="P537">
        <v>3</v>
      </c>
    </row>
    <row r="538">
      <c r="A538" s="29" t="s">
        <v>30</v>
      </c>
      <c r="B538" s="36"/>
      <c r="C538" s="37"/>
      <c r="D538" s="37"/>
      <c r="E538" s="31" t="s">
        <v>637</v>
      </c>
      <c r="F538" s="37"/>
      <c r="G538" s="37"/>
      <c r="H538" s="37"/>
      <c r="I538" s="37"/>
      <c r="J538" s="38"/>
    </row>
    <row r="539">
      <c r="A539" s="29" t="s">
        <v>32</v>
      </c>
      <c r="B539" s="36"/>
      <c r="C539" s="37"/>
      <c r="D539" s="37"/>
      <c r="E539" s="39" t="s">
        <v>638</v>
      </c>
      <c r="F539" s="37"/>
      <c r="G539" s="37"/>
      <c r="H539" s="37"/>
      <c r="I539" s="37"/>
      <c r="J539" s="38"/>
    </row>
    <row r="540" ht="100.8">
      <c r="A540" s="29" t="s">
        <v>34</v>
      </c>
      <c r="B540" s="36"/>
      <c r="C540" s="37"/>
      <c r="D540" s="37"/>
      <c r="E540" s="31" t="s">
        <v>634</v>
      </c>
      <c r="F540" s="37"/>
      <c r="G540" s="37"/>
      <c r="H540" s="37"/>
      <c r="I540" s="37"/>
      <c r="J540" s="38"/>
    </row>
    <row r="541">
      <c r="A541" s="29" t="s">
        <v>25</v>
      </c>
      <c r="B541" s="29">
        <v>132</v>
      </c>
      <c r="C541" s="30" t="s">
        <v>639</v>
      </c>
      <c r="D541" s="29" t="s">
        <v>27</v>
      </c>
      <c r="E541" s="31" t="s">
        <v>640</v>
      </c>
      <c r="F541" s="32" t="s">
        <v>162</v>
      </c>
      <c r="G541" s="33">
        <v>334.10000000000002</v>
      </c>
      <c r="H541" s="34">
        <v>0</v>
      </c>
      <c r="I541" s="34">
        <f>ROUND(G541*H541,P4)</f>
        <v>0</v>
      </c>
      <c r="J541" s="29"/>
      <c r="O541" s="35">
        <f>I541*0.21</f>
        <v>0</v>
      </c>
      <c r="P541">
        <v>3</v>
      </c>
    </row>
    <row r="542">
      <c r="A542" s="29" t="s">
        <v>30</v>
      </c>
      <c r="B542" s="36"/>
      <c r="C542" s="37"/>
      <c r="D542" s="37"/>
      <c r="E542" s="40" t="s">
        <v>27</v>
      </c>
      <c r="F542" s="37"/>
      <c r="G542" s="37"/>
      <c r="H542" s="37"/>
      <c r="I542" s="37"/>
      <c r="J542" s="38"/>
    </row>
    <row r="543" ht="72">
      <c r="A543" s="29" t="s">
        <v>32</v>
      </c>
      <c r="B543" s="36"/>
      <c r="C543" s="37"/>
      <c r="D543" s="37"/>
      <c r="E543" s="39" t="s">
        <v>641</v>
      </c>
      <c r="F543" s="37"/>
      <c r="G543" s="37"/>
      <c r="H543" s="37"/>
      <c r="I543" s="37"/>
      <c r="J543" s="38"/>
    </row>
    <row r="544" ht="28.8">
      <c r="A544" s="29" t="s">
        <v>34</v>
      </c>
      <c r="B544" s="36"/>
      <c r="C544" s="37"/>
      <c r="D544" s="37"/>
      <c r="E544" s="31" t="s">
        <v>642</v>
      </c>
      <c r="F544" s="37"/>
      <c r="G544" s="37"/>
      <c r="H544" s="37"/>
      <c r="I544" s="37"/>
      <c r="J544" s="38"/>
    </row>
    <row r="545">
      <c r="A545" s="29" t="s">
        <v>25</v>
      </c>
      <c r="B545" s="29">
        <v>133</v>
      </c>
      <c r="C545" s="30" t="s">
        <v>643</v>
      </c>
      <c r="D545" s="29" t="s">
        <v>27</v>
      </c>
      <c r="E545" s="31" t="s">
        <v>644</v>
      </c>
      <c r="F545" s="32" t="s">
        <v>162</v>
      </c>
      <c r="G545" s="33">
        <v>334.10000000000002</v>
      </c>
      <c r="H545" s="34">
        <v>0</v>
      </c>
      <c r="I545" s="34">
        <f>ROUND(G545*H545,P4)</f>
        <v>0</v>
      </c>
      <c r="J545" s="29"/>
      <c r="O545" s="35">
        <f>I545*0.21</f>
        <v>0</v>
      </c>
      <c r="P545">
        <v>3</v>
      </c>
    </row>
    <row r="546">
      <c r="A546" s="29" t="s">
        <v>30</v>
      </c>
      <c r="B546" s="36"/>
      <c r="C546" s="37"/>
      <c r="D546" s="37"/>
      <c r="E546" s="31" t="s">
        <v>645</v>
      </c>
      <c r="F546" s="37"/>
      <c r="G546" s="37"/>
      <c r="H546" s="37"/>
      <c r="I546" s="37"/>
      <c r="J546" s="38"/>
    </row>
    <row r="547" ht="72">
      <c r="A547" s="29" t="s">
        <v>32</v>
      </c>
      <c r="B547" s="36"/>
      <c r="C547" s="37"/>
      <c r="D547" s="37"/>
      <c r="E547" s="39" t="s">
        <v>180</v>
      </c>
      <c r="F547" s="37"/>
      <c r="G547" s="37"/>
      <c r="H547" s="37"/>
      <c r="I547" s="37"/>
      <c r="J547" s="38"/>
    </row>
    <row r="548" ht="43.2">
      <c r="A548" s="29" t="s">
        <v>34</v>
      </c>
      <c r="B548" s="36"/>
      <c r="C548" s="37"/>
      <c r="D548" s="37"/>
      <c r="E548" s="31" t="s">
        <v>646</v>
      </c>
      <c r="F548" s="37"/>
      <c r="G548" s="37"/>
      <c r="H548" s="37"/>
      <c r="I548" s="37"/>
      <c r="J548" s="38"/>
    </row>
    <row r="549">
      <c r="A549" s="29" t="s">
        <v>25</v>
      </c>
      <c r="B549" s="29">
        <v>134</v>
      </c>
      <c r="C549" s="30" t="s">
        <v>647</v>
      </c>
      <c r="D549" s="29" t="s">
        <v>27</v>
      </c>
      <c r="E549" s="31" t="s">
        <v>648</v>
      </c>
      <c r="F549" s="32" t="s">
        <v>106</v>
      </c>
      <c r="G549" s="33">
        <v>11.83</v>
      </c>
      <c r="H549" s="34">
        <v>0</v>
      </c>
      <c r="I549" s="34">
        <f>ROUND(G549*H549,P4)</f>
        <v>0</v>
      </c>
      <c r="J549" s="29"/>
      <c r="O549" s="35">
        <f>I549*0.21</f>
        <v>0</v>
      </c>
      <c r="P549">
        <v>3</v>
      </c>
    </row>
    <row r="550">
      <c r="A550" s="29" t="s">
        <v>30</v>
      </c>
      <c r="B550" s="36"/>
      <c r="C550" s="37"/>
      <c r="D550" s="37"/>
      <c r="E550" s="31" t="s">
        <v>649</v>
      </c>
      <c r="F550" s="37"/>
      <c r="G550" s="37"/>
      <c r="H550" s="37"/>
      <c r="I550" s="37"/>
      <c r="J550" s="38"/>
    </row>
    <row r="551" ht="57.6">
      <c r="A551" s="29" t="s">
        <v>32</v>
      </c>
      <c r="B551" s="36"/>
      <c r="C551" s="37"/>
      <c r="D551" s="37"/>
      <c r="E551" s="39" t="s">
        <v>650</v>
      </c>
      <c r="F551" s="37"/>
      <c r="G551" s="37"/>
      <c r="H551" s="37"/>
      <c r="I551" s="37"/>
      <c r="J551" s="38"/>
    </row>
    <row r="552" ht="115.2">
      <c r="A552" s="29" t="s">
        <v>34</v>
      </c>
      <c r="B552" s="36"/>
      <c r="C552" s="37"/>
      <c r="D552" s="37"/>
      <c r="E552" s="31" t="s">
        <v>651</v>
      </c>
      <c r="F552" s="37"/>
      <c r="G552" s="37"/>
      <c r="H552" s="37"/>
      <c r="I552" s="37"/>
      <c r="J552" s="38"/>
    </row>
    <row r="553">
      <c r="A553" s="29" t="s">
        <v>25</v>
      </c>
      <c r="B553" s="29">
        <v>135</v>
      </c>
      <c r="C553" s="30" t="s">
        <v>652</v>
      </c>
      <c r="D553" s="29" t="s">
        <v>27</v>
      </c>
      <c r="E553" s="31" t="s">
        <v>653</v>
      </c>
      <c r="F553" s="32" t="s">
        <v>83</v>
      </c>
      <c r="G553" s="33">
        <v>61.899999999999999</v>
      </c>
      <c r="H553" s="34">
        <v>0</v>
      </c>
      <c r="I553" s="34">
        <f>ROUND(G553*H553,P4)</f>
        <v>0</v>
      </c>
      <c r="J553" s="29"/>
      <c r="O553" s="35">
        <f>I553*0.21</f>
        <v>0</v>
      </c>
      <c r="P553">
        <v>3</v>
      </c>
    </row>
    <row r="554" ht="57.6">
      <c r="A554" s="29" t="s">
        <v>30</v>
      </c>
      <c r="B554" s="36"/>
      <c r="C554" s="37"/>
      <c r="D554" s="37"/>
      <c r="E554" s="31" t="s">
        <v>112</v>
      </c>
      <c r="F554" s="37"/>
      <c r="G554" s="37"/>
      <c r="H554" s="37"/>
      <c r="I554" s="37"/>
      <c r="J554" s="38"/>
    </row>
    <row r="555" ht="57.6">
      <c r="A555" s="29" t="s">
        <v>32</v>
      </c>
      <c r="B555" s="36"/>
      <c r="C555" s="37"/>
      <c r="D555" s="37"/>
      <c r="E555" s="39" t="s">
        <v>654</v>
      </c>
      <c r="F555" s="37"/>
      <c r="G555" s="37"/>
      <c r="H555" s="37"/>
      <c r="I555" s="37"/>
      <c r="J555" s="38"/>
    </row>
    <row r="556" ht="172.8">
      <c r="A556" s="29" t="s">
        <v>34</v>
      </c>
      <c r="B556" s="36"/>
      <c r="C556" s="37"/>
      <c r="D556" s="37"/>
      <c r="E556" s="31" t="s">
        <v>655</v>
      </c>
      <c r="F556" s="37"/>
      <c r="G556" s="37"/>
      <c r="H556" s="37"/>
      <c r="I556" s="37"/>
      <c r="J556" s="38"/>
    </row>
    <row r="557">
      <c r="A557" s="29" t="s">
        <v>25</v>
      </c>
      <c r="B557" s="29">
        <v>136</v>
      </c>
      <c r="C557" s="30" t="s">
        <v>656</v>
      </c>
      <c r="D557" s="29" t="s">
        <v>27</v>
      </c>
      <c r="E557" s="31" t="s">
        <v>657</v>
      </c>
      <c r="F557" s="32" t="s">
        <v>162</v>
      </c>
      <c r="G557" s="33">
        <v>142</v>
      </c>
      <c r="H557" s="34">
        <v>0</v>
      </c>
      <c r="I557" s="34">
        <f>ROUND(G557*H557,P4)</f>
        <v>0</v>
      </c>
      <c r="J557" s="29"/>
      <c r="O557" s="35">
        <f>I557*0.21</f>
        <v>0</v>
      </c>
      <c r="P557">
        <v>3</v>
      </c>
    </row>
    <row r="558" ht="72">
      <c r="A558" s="29" t="s">
        <v>30</v>
      </c>
      <c r="B558" s="36"/>
      <c r="C558" s="37"/>
      <c r="D558" s="37"/>
      <c r="E558" s="31" t="s">
        <v>658</v>
      </c>
      <c r="F558" s="37"/>
      <c r="G558" s="37"/>
      <c r="H558" s="37"/>
      <c r="I558" s="37"/>
      <c r="J558" s="38"/>
    </row>
    <row r="559">
      <c r="A559" s="29" t="s">
        <v>32</v>
      </c>
      <c r="B559" s="36"/>
      <c r="C559" s="37"/>
      <c r="D559" s="37"/>
      <c r="E559" s="39" t="s">
        <v>659</v>
      </c>
      <c r="F559" s="37"/>
      <c r="G559" s="37"/>
      <c r="H559" s="37"/>
      <c r="I559" s="37"/>
      <c r="J559" s="38"/>
    </row>
    <row r="560" ht="158.4">
      <c r="A560" s="29" t="s">
        <v>34</v>
      </c>
      <c r="B560" s="36"/>
      <c r="C560" s="37"/>
      <c r="D560" s="37"/>
      <c r="E560" s="31" t="s">
        <v>660</v>
      </c>
      <c r="F560" s="37"/>
      <c r="G560" s="37"/>
      <c r="H560" s="37"/>
      <c r="I560" s="37"/>
      <c r="J560" s="38"/>
    </row>
    <row r="561">
      <c r="A561" s="29" t="s">
        <v>25</v>
      </c>
      <c r="B561" s="29">
        <v>137</v>
      </c>
      <c r="C561" s="30" t="s">
        <v>661</v>
      </c>
      <c r="D561" s="29" t="s">
        <v>27</v>
      </c>
      <c r="E561" s="31" t="s">
        <v>662</v>
      </c>
      <c r="F561" s="32" t="s">
        <v>162</v>
      </c>
      <c r="G561" s="33">
        <v>88</v>
      </c>
      <c r="H561" s="34">
        <v>0</v>
      </c>
      <c r="I561" s="34">
        <f>ROUND(G561*H561,P4)</f>
        <v>0</v>
      </c>
      <c r="J561" s="29"/>
      <c r="O561" s="35">
        <f>I561*0.21</f>
        <v>0</v>
      </c>
      <c r="P561">
        <v>3</v>
      </c>
    </row>
    <row r="562" ht="72">
      <c r="A562" s="29" t="s">
        <v>30</v>
      </c>
      <c r="B562" s="36"/>
      <c r="C562" s="37"/>
      <c r="D562" s="37"/>
      <c r="E562" s="31" t="s">
        <v>658</v>
      </c>
      <c r="F562" s="37"/>
      <c r="G562" s="37"/>
      <c r="H562" s="37"/>
      <c r="I562" s="37"/>
      <c r="J562" s="38"/>
    </row>
    <row r="563">
      <c r="A563" s="29" t="s">
        <v>32</v>
      </c>
      <c r="B563" s="36"/>
      <c r="C563" s="37"/>
      <c r="D563" s="37"/>
      <c r="E563" s="39" t="s">
        <v>663</v>
      </c>
      <c r="F563" s="37"/>
      <c r="G563" s="37"/>
      <c r="H563" s="37"/>
      <c r="I563" s="37"/>
      <c r="J563" s="38"/>
    </row>
    <row r="564" ht="158.4">
      <c r="A564" s="29" t="s">
        <v>34</v>
      </c>
      <c r="B564" s="36"/>
      <c r="C564" s="37"/>
      <c r="D564" s="37"/>
      <c r="E564" s="31" t="s">
        <v>660</v>
      </c>
      <c r="F564" s="37"/>
      <c r="G564" s="37"/>
      <c r="H564" s="37"/>
      <c r="I564" s="37"/>
      <c r="J564" s="38"/>
    </row>
    <row r="565">
      <c r="A565" s="29" t="s">
        <v>25</v>
      </c>
      <c r="B565" s="29">
        <v>138</v>
      </c>
      <c r="C565" s="30" t="s">
        <v>664</v>
      </c>
      <c r="D565" s="29" t="s">
        <v>27</v>
      </c>
      <c r="E565" s="31" t="s">
        <v>665</v>
      </c>
      <c r="F565" s="32" t="s">
        <v>162</v>
      </c>
      <c r="G565" s="33">
        <v>9.8000000000000007</v>
      </c>
      <c r="H565" s="34">
        <v>0</v>
      </c>
      <c r="I565" s="34">
        <f>ROUND(G565*H565,P4)</f>
        <v>0</v>
      </c>
      <c r="J565" s="29"/>
      <c r="O565" s="35">
        <f>I565*0.21</f>
        <v>0</v>
      </c>
      <c r="P565">
        <v>3</v>
      </c>
    </row>
    <row r="566" ht="72">
      <c r="A566" s="29" t="s">
        <v>30</v>
      </c>
      <c r="B566" s="36"/>
      <c r="C566" s="37"/>
      <c r="D566" s="37"/>
      <c r="E566" s="31" t="s">
        <v>666</v>
      </c>
      <c r="F566" s="37"/>
      <c r="G566" s="37"/>
      <c r="H566" s="37"/>
      <c r="I566" s="37"/>
      <c r="J566" s="38"/>
    </row>
    <row r="567">
      <c r="A567" s="29" t="s">
        <v>32</v>
      </c>
      <c r="B567" s="36"/>
      <c r="C567" s="37"/>
      <c r="D567" s="37"/>
      <c r="E567" s="39" t="s">
        <v>667</v>
      </c>
      <c r="F567" s="37"/>
      <c r="G567" s="37"/>
      <c r="H567" s="37"/>
      <c r="I567" s="37"/>
      <c r="J567" s="38"/>
    </row>
    <row r="568" ht="158.4">
      <c r="A568" s="29" t="s">
        <v>34</v>
      </c>
      <c r="B568" s="36"/>
      <c r="C568" s="37"/>
      <c r="D568" s="37"/>
      <c r="E568" s="31" t="s">
        <v>660</v>
      </c>
      <c r="F568" s="37"/>
      <c r="G568" s="37"/>
      <c r="H568" s="37"/>
      <c r="I568" s="37"/>
      <c r="J568" s="38"/>
    </row>
    <row r="569">
      <c r="A569" s="29" t="s">
        <v>25</v>
      </c>
      <c r="B569" s="29">
        <v>139</v>
      </c>
      <c r="C569" s="30" t="s">
        <v>668</v>
      </c>
      <c r="D569" s="29" t="s">
        <v>27</v>
      </c>
      <c r="E569" s="31" t="s">
        <v>669</v>
      </c>
      <c r="F569" s="32" t="s">
        <v>162</v>
      </c>
      <c r="G569" s="33">
        <v>9.6999999999999993</v>
      </c>
      <c r="H569" s="34">
        <v>0</v>
      </c>
      <c r="I569" s="34">
        <f>ROUND(G569*H569,P4)</f>
        <v>0</v>
      </c>
      <c r="J569" s="29"/>
      <c r="O569" s="35">
        <f>I569*0.21</f>
        <v>0</v>
      </c>
      <c r="P569">
        <v>3</v>
      </c>
    </row>
    <row r="570" ht="57.6">
      <c r="A570" s="29" t="s">
        <v>30</v>
      </c>
      <c r="B570" s="36"/>
      <c r="C570" s="37"/>
      <c r="D570" s="37"/>
      <c r="E570" s="31" t="s">
        <v>112</v>
      </c>
      <c r="F570" s="37"/>
      <c r="G570" s="37"/>
      <c r="H570" s="37"/>
      <c r="I570" s="37"/>
      <c r="J570" s="38"/>
    </row>
    <row r="571">
      <c r="A571" s="29" t="s">
        <v>32</v>
      </c>
      <c r="B571" s="36"/>
      <c r="C571" s="37"/>
      <c r="D571" s="37"/>
      <c r="E571" s="39" t="s">
        <v>670</v>
      </c>
      <c r="F571" s="37"/>
      <c r="G571" s="37"/>
      <c r="H571" s="37"/>
      <c r="I571" s="37"/>
      <c r="J571" s="38"/>
    </row>
    <row r="572" ht="100.8">
      <c r="A572" s="29" t="s">
        <v>34</v>
      </c>
      <c r="B572" s="41"/>
      <c r="C572" s="42"/>
      <c r="D572" s="42"/>
      <c r="E572" s="31" t="s">
        <v>671</v>
      </c>
      <c r="F572" s="42"/>
      <c r="G572" s="42"/>
      <c r="H572" s="42"/>
      <c r="I572" s="42"/>
      <c r="J572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672</v>
      </c>
      <c r="I3" s="16">
        <f>SUMIFS(I8:I85,A8:A85,"SD")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672</v>
      </c>
      <c r="D4" s="13"/>
      <c r="E4" s="14" t="s">
        <v>673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674</v>
      </c>
      <c r="D9" s="29" t="s">
        <v>27</v>
      </c>
      <c r="E9" s="31" t="s">
        <v>675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676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40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78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525</v>
      </c>
      <c r="D13" s="26"/>
      <c r="E13" s="23" t="s">
        <v>526</v>
      </c>
      <c r="F13" s="26"/>
      <c r="G13" s="26"/>
      <c r="H13" s="26"/>
      <c r="I13" s="27">
        <f>SUMIFS(I14:I85,A14:A85,"P")</f>
        <v>0</v>
      </c>
      <c r="J13" s="28"/>
    </row>
    <row r="14" ht="28.8">
      <c r="A14" s="29" t="s">
        <v>25</v>
      </c>
      <c r="B14" s="29">
        <v>2</v>
      </c>
      <c r="C14" s="30" t="s">
        <v>677</v>
      </c>
      <c r="D14" s="29" t="s">
        <v>27</v>
      </c>
      <c r="E14" s="31" t="s">
        <v>678</v>
      </c>
      <c r="F14" s="32" t="s">
        <v>71</v>
      </c>
      <c r="G14" s="33">
        <v>38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3.2">
      <c r="A15" s="29" t="s">
        <v>30</v>
      </c>
      <c r="B15" s="36"/>
      <c r="C15" s="37"/>
      <c r="D15" s="37"/>
      <c r="E15" s="31" t="s">
        <v>679</v>
      </c>
      <c r="F15" s="37"/>
      <c r="G15" s="37"/>
      <c r="H15" s="37"/>
      <c r="I15" s="37"/>
      <c r="J15" s="38"/>
    </row>
    <row r="16" ht="115.2">
      <c r="A16" s="29" t="s">
        <v>32</v>
      </c>
      <c r="B16" s="36"/>
      <c r="C16" s="37"/>
      <c r="D16" s="37"/>
      <c r="E16" s="39" t="s">
        <v>680</v>
      </c>
      <c r="F16" s="37"/>
      <c r="G16" s="37"/>
      <c r="H16" s="37"/>
      <c r="I16" s="37"/>
      <c r="J16" s="38"/>
    </row>
    <row r="17" ht="72">
      <c r="A17" s="29" t="s">
        <v>34</v>
      </c>
      <c r="B17" s="36"/>
      <c r="C17" s="37"/>
      <c r="D17" s="37"/>
      <c r="E17" s="31" t="s">
        <v>681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576</v>
      </c>
      <c r="D18" s="29" t="s">
        <v>27</v>
      </c>
      <c r="E18" s="31" t="s">
        <v>577</v>
      </c>
      <c r="F18" s="32" t="s">
        <v>71</v>
      </c>
      <c r="G18" s="33">
        <v>38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31" t="s">
        <v>682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683</v>
      </c>
      <c r="F20" s="37"/>
      <c r="G20" s="37"/>
      <c r="H20" s="37"/>
      <c r="I20" s="37"/>
      <c r="J20" s="38"/>
    </row>
    <row r="21" ht="28.8">
      <c r="A21" s="29" t="s">
        <v>34</v>
      </c>
      <c r="B21" s="36"/>
      <c r="C21" s="37"/>
      <c r="D21" s="37"/>
      <c r="E21" s="31" t="s">
        <v>579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684</v>
      </c>
      <c r="D22" s="29" t="s">
        <v>37</v>
      </c>
      <c r="E22" s="31" t="s">
        <v>685</v>
      </c>
      <c r="F22" s="32" t="s">
        <v>686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8.8">
      <c r="A23" s="29" t="s">
        <v>30</v>
      </c>
      <c r="B23" s="36"/>
      <c r="C23" s="37"/>
      <c r="D23" s="37"/>
      <c r="E23" s="31" t="s">
        <v>687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688</v>
      </c>
      <c r="F24" s="37"/>
      <c r="G24" s="37"/>
      <c r="H24" s="37"/>
      <c r="I24" s="37"/>
      <c r="J24" s="38"/>
    </row>
    <row r="25" ht="28.8">
      <c r="A25" s="29" t="s">
        <v>34</v>
      </c>
      <c r="B25" s="36"/>
      <c r="C25" s="37"/>
      <c r="D25" s="37"/>
      <c r="E25" s="31" t="s">
        <v>689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690</v>
      </c>
      <c r="D26" s="29" t="s">
        <v>27</v>
      </c>
      <c r="E26" s="31" t="s">
        <v>691</v>
      </c>
      <c r="F26" s="32" t="s">
        <v>71</v>
      </c>
      <c r="G26" s="33">
        <v>12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3.2">
      <c r="A27" s="29" t="s">
        <v>30</v>
      </c>
      <c r="B27" s="36"/>
      <c r="C27" s="37"/>
      <c r="D27" s="37"/>
      <c r="E27" s="31" t="s">
        <v>679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692</v>
      </c>
      <c r="F28" s="37"/>
      <c r="G28" s="37"/>
      <c r="H28" s="37"/>
      <c r="I28" s="37"/>
      <c r="J28" s="38"/>
    </row>
    <row r="29" ht="72">
      <c r="A29" s="29" t="s">
        <v>34</v>
      </c>
      <c r="B29" s="36"/>
      <c r="C29" s="37"/>
      <c r="D29" s="37"/>
      <c r="E29" s="31" t="s">
        <v>681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693</v>
      </c>
      <c r="D30" s="29" t="s">
        <v>27</v>
      </c>
      <c r="E30" s="31" t="s">
        <v>694</v>
      </c>
      <c r="F30" s="32" t="s">
        <v>71</v>
      </c>
      <c r="G30" s="33">
        <v>12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682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695</v>
      </c>
      <c r="F32" s="37"/>
      <c r="G32" s="37"/>
      <c r="H32" s="37"/>
      <c r="I32" s="37"/>
      <c r="J32" s="38"/>
    </row>
    <row r="33" ht="28.8">
      <c r="A33" s="29" t="s">
        <v>34</v>
      </c>
      <c r="B33" s="36"/>
      <c r="C33" s="37"/>
      <c r="D33" s="37"/>
      <c r="E33" s="31" t="s">
        <v>579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696</v>
      </c>
      <c r="D34" s="29" t="s">
        <v>37</v>
      </c>
      <c r="E34" s="31" t="s">
        <v>697</v>
      </c>
      <c r="F34" s="32" t="s">
        <v>686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8.8">
      <c r="A35" s="29" t="s">
        <v>30</v>
      </c>
      <c r="B35" s="36"/>
      <c r="C35" s="37"/>
      <c r="D35" s="37"/>
      <c r="E35" s="31" t="s">
        <v>698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699</v>
      </c>
      <c r="F36" s="37"/>
      <c r="G36" s="37"/>
      <c r="H36" s="37"/>
      <c r="I36" s="37"/>
      <c r="J36" s="38"/>
    </row>
    <row r="37" ht="28.8">
      <c r="A37" s="29" t="s">
        <v>34</v>
      </c>
      <c r="B37" s="36"/>
      <c r="C37" s="37"/>
      <c r="D37" s="37"/>
      <c r="E37" s="31" t="s">
        <v>689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700</v>
      </c>
      <c r="D38" s="29" t="s">
        <v>27</v>
      </c>
      <c r="E38" s="31" t="s">
        <v>701</v>
      </c>
      <c r="F38" s="32" t="s">
        <v>71</v>
      </c>
      <c r="G38" s="33">
        <v>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28.8">
      <c r="A39" s="29" t="s">
        <v>30</v>
      </c>
      <c r="B39" s="36"/>
      <c r="C39" s="37"/>
      <c r="D39" s="37"/>
      <c r="E39" s="31" t="s">
        <v>702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703</v>
      </c>
      <c r="F40" s="37"/>
      <c r="G40" s="37"/>
      <c r="H40" s="37"/>
      <c r="I40" s="37"/>
      <c r="J40" s="38"/>
    </row>
    <row r="41" ht="86.4">
      <c r="A41" s="29" t="s">
        <v>34</v>
      </c>
      <c r="B41" s="36"/>
      <c r="C41" s="37"/>
      <c r="D41" s="37"/>
      <c r="E41" s="31" t="s">
        <v>704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705</v>
      </c>
      <c r="D42" s="29" t="s">
        <v>27</v>
      </c>
      <c r="E42" s="31" t="s">
        <v>706</v>
      </c>
      <c r="F42" s="32" t="s">
        <v>71</v>
      </c>
      <c r="G42" s="33">
        <v>5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707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708</v>
      </c>
      <c r="F44" s="37"/>
      <c r="G44" s="37"/>
      <c r="H44" s="37"/>
      <c r="I44" s="37"/>
      <c r="J44" s="38"/>
    </row>
    <row r="45" ht="28.8">
      <c r="A45" s="29" t="s">
        <v>34</v>
      </c>
      <c r="B45" s="36"/>
      <c r="C45" s="37"/>
      <c r="D45" s="37"/>
      <c r="E45" s="31" t="s">
        <v>709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710</v>
      </c>
      <c r="D46" s="29" t="s">
        <v>27</v>
      </c>
      <c r="E46" s="31" t="s">
        <v>711</v>
      </c>
      <c r="F46" s="32" t="s">
        <v>686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28.8">
      <c r="A47" s="29" t="s">
        <v>30</v>
      </c>
      <c r="B47" s="36"/>
      <c r="C47" s="37"/>
      <c r="D47" s="37"/>
      <c r="E47" s="31" t="s">
        <v>698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712</v>
      </c>
      <c r="F48" s="37"/>
      <c r="G48" s="37"/>
      <c r="H48" s="37"/>
      <c r="I48" s="37"/>
      <c r="J48" s="38"/>
    </row>
    <row r="49" ht="28.8">
      <c r="A49" s="29" t="s">
        <v>34</v>
      </c>
      <c r="B49" s="36"/>
      <c r="C49" s="37"/>
      <c r="D49" s="37"/>
      <c r="E49" s="31" t="s">
        <v>713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714</v>
      </c>
      <c r="D50" s="29" t="s">
        <v>27</v>
      </c>
      <c r="E50" s="31" t="s">
        <v>715</v>
      </c>
      <c r="F50" s="32" t="s">
        <v>71</v>
      </c>
      <c r="G50" s="33">
        <v>7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28.8">
      <c r="A51" s="29" t="s">
        <v>30</v>
      </c>
      <c r="B51" s="36"/>
      <c r="C51" s="37"/>
      <c r="D51" s="37"/>
      <c r="E51" s="31" t="s">
        <v>702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716</v>
      </c>
      <c r="F52" s="37"/>
      <c r="G52" s="37"/>
      <c r="H52" s="37"/>
      <c r="I52" s="37"/>
      <c r="J52" s="38"/>
    </row>
    <row r="53" ht="86.4">
      <c r="A53" s="29" t="s">
        <v>34</v>
      </c>
      <c r="B53" s="36"/>
      <c r="C53" s="37"/>
      <c r="D53" s="37"/>
      <c r="E53" s="31" t="s">
        <v>704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717</v>
      </c>
      <c r="D54" s="29" t="s">
        <v>27</v>
      </c>
      <c r="E54" s="31" t="s">
        <v>718</v>
      </c>
      <c r="F54" s="32" t="s">
        <v>71</v>
      </c>
      <c r="G54" s="33">
        <v>7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707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719</v>
      </c>
      <c r="F56" s="37"/>
      <c r="G56" s="37"/>
      <c r="H56" s="37"/>
      <c r="I56" s="37"/>
      <c r="J56" s="38"/>
    </row>
    <row r="57" ht="28.8">
      <c r="A57" s="29" t="s">
        <v>34</v>
      </c>
      <c r="B57" s="36"/>
      <c r="C57" s="37"/>
      <c r="D57" s="37"/>
      <c r="E57" s="31" t="s">
        <v>709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720</v>
      </c>
      <c r="D58" s="29" t="s">
        <v>37</v>
      </c>
      <c r="E58" s="31" t="s">
        <v>721</v>
      </c>
      <c r="F58" s="32" t="s">
        <v>686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722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723</v>
      </c>
      <c r="F60" s="37"/>
      <c r="G60" s="37"/>
      <c r="H60" s="37"/>
      <c r="I60" s="37"/>
      <c r="J60" s="38"/>
    </row>
    <row r="61" ht="28.8">
      <c r="A61" s="29" t="s">
        <v>34</v>
      </c>
      <c r="B61" s="36"/>
      <c r="C61" s="37"/>
      <c r="D61" s="37"/>
      <c r="E61" s="31" t="s">
        <v>713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724</v>
      </c>
      <c r="D62" s="29" t="s">
        <v>27</v>
      </c>
      <c r="E62" s="31" t="s">
        <v>725</v>
      </c>
      <c r="F62" s="32" t="s">
        <v>71</v>
      </c>
      <c r="G62" s="33">
        <v>7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43.2">
      <c r="A63" s="29" t="s">
        <v>30</v>
      </c>
      <c r="B63" s="36"/>
      <c r="C63" s="37"/>
      <c r="D63" s="37"/>
      <c r="E63" s="31" t="s">
        <v>679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716</v>
      </c>
      <c r="F64" s="37"/>
      <c r="G64" s="37"/>
      <c r="H64" s="37"/>
      <c r="I64" s="37"/>
      <c r="J64" s="38"/>
    </row>
    <row r="65" ht="72">
      <c r="A65" s="29" t="s">
        <v>34</v>
      </c>
      <c r="B65" s="36"/>
      <c r="C65" s="37"/>
      <c r="D65" s="37"/>
      <c r="E65" s="31" t="s">
        <v>726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727</v>
      </c>
      <c r="D66" s="29" t="s">
        <v>27</v>
      </c>
      <c r="E66" s="31" t="s">
        <v>728</v>
      </c>
      <c r="F66" s="32" t="s">
        <v>71</v>
      </c>
      <c r="G66" s="33">
        <v>7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707</v>
      </c>
      <c r="F67" s="37"/>
      <c r="G67" s="37"/>
      <c r="H67" s="37"/>
      <c r="I67" s="37"/>
      <c r="J67" s="38"/>
    </row>
    <row r="68">
      <c r="A68" s="29" t="s">
        <v>32</v>
      </c>
      <c r="B68" s="36"/>
      <c r="C68" s="37"/>
      <c r="D68" s="37"/>
      <c r="E68" s="39" t="s">
        <v>729</v>
      </c>
      <c r="F68" s="37"/>
      <c r="G68" s="37"/>
      <c r="H68" s="37"/>
      <c r="I68" s="37"/>
      <c r="J68" s="38"/>
    </row>
    <row r="69" ht="28.8">
      <c r="A69" s="29" t="s">
        <v>34</v>
      </c>
      <c r="B69" s="36"/>
      <c r="C69" s="37"/>
      <c r="D69" s="37"/>
      <c r="E69" s="31" t="s">
        <v>709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730</v>
      </c>
      <c r="D70" s="29" t="s">
        <v>37</v>
      </c>
      <c r="E70" s="31" t="s">
        <v>731</v>
      </c>
      <c r="F70" s="32" t="s">
        <v>686</v>
      </c>
      <c r="G70" s="33">
        <v>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722</v>
      </c>
      <c r="F71" s="37"/>
      <c r="G71" s="37"/>
      <c r="H71" s="37"/>
      <c r="I71" s="37"/>
      <c r="J71" s="38"/>
    </row>
    <row r="72">
      <c r="A72" s="29" t="s">
        <v>32</v>
      </c>
      <c r="B72" s="36"/>
      <c r="C72" s="37"/>
      <c r="D72" s="37"/>
      <c r="E72" s="39" t="s">
        <v>732</v>
      </c>
      <c r="F72" s="37"/>
      <c r="G72" s="37"/>
      <c r="H72" s="37"/>
      <c r="I72" s="37"/>
      <c r="J72" s="38"/>
    </row>
    <row r="73" ht="28.8">
      <c r="A73" s="29" t="s">
        <v>34</v>
      </c>
      <c r="B73" s="36"/>
      <c r="C73" s="37"/>
      <c r="D73" s="37"/>
      <c r="E73" s="31" t="s">
        <v>713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733</v>
      </c>
      <c r="D74" s="29" t="s">
        <v>27</v>
      </c>
      <c r="E74" s="31" t="s">
        <v>734</v>
      </c>
      <c r="F74" s="32" t="s">
        <v>71</v>
      </c>
      <c r="G74" s="33">
        <v>30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43.2">
      <c r="A75" s="29" t="s">
        <v>30</v>
      </c>
      <c r="B75" s="36"/>
      <c r="C75" s="37"/>
      <c r="D75" s="37"/>
      <c r="E75" s="31" t="s">
        <v>735</v>
      </c>
      <c r="F75" s="37"/>
      <c r="G75" s="37"/>
      <c r="H75" s="37"/>
      <c r="I75" s="37"/>
      <c r="J75" s="38"/>
    </row>
    <row r="76">
      <c r="A76" s="29" t="s">
        <v>32</v>
      </c>
      <c r="B76" s="36"/>
      <c r="C76" s="37"/>
      <c r="D76" s="37"/>
      <c r="E76" s="39" t="s">
        <v>736</v>
      </c>
      <c r="F76" s="37"/>
      <c r="G76" s="37"/>
      <c r="H76" s="37"/>
      <c r="I76" s="37"/>
      <c r="J76" s="38"/>
    </row>
    <row r="77" ht="72">
      <c r="A77" s="29" t="s">
        <v>34</v>
      </c>
      <c r="B77" s="36"/>
      <c r="C77" s="37"/>
      <c r="D77" s="37"/>
      <c r="E77" s="31" t="s">
        <v>726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737</v>
      </c>
      <c r="D78" s="29" t="s">
        <v>27</v>
      </c>
      <c r="E78" s="31" t="s">
        <v>738</v>
      </c>
      <c r="F78" s="32" t="s">
        <v>71</v>
      </c>
      <c r="G78" s="33">
        <v>30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707</v>
      </c>
      <c r="F79" s="37"/>
      <c r="G79" s="37"/>
      <c r="H79" s="37"/>
      <c r="I79" s="37"/>
      <c r="J79" s="38"/>
    </row>
    <row r="80">
      <c r="A80" s="29" t="s">
        <v>32</v>
      </c>
      <c r="B80" s="36"/>
      <c r="C80" s="37"/>
      <c r="D80" s="37"/>
      <c r="E80" s="39" t="s">
        <v>739</v>
      </c>
      <c r="F80" s="37"/>
      <c r="G80" s="37"/>
      <c r="H80" s="37"/>
      <c r="I80" s="37"/>
      <c r="J80" s="38"/>
    </row>
    <row r="81" ht="28.8">
      <c r="A81" s="29" t="s">
        <v>34</v>
      </c>
      <c r="B81" s="36"/>
      <c r="C81" s="37"/>
      <c r="D81" s="37"/>
      <c r="E81" s="31" t="s">
        <v>709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740</v>
      </c>
      <c r="D82" s="29" t="s">
        <v>27</v>
      </c>
      <c r="E82" s="31" t="s">
        <v>741</v>
      </c>
      <c r="F82" s="32" t="s">
        <v>686</v>
      </c>
      <c r="G82" s="33">
        <v>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722</v>
      </c>
      <c r="F83" s="37"/>
      <c r="G83" s="37"/>
      <c r="H83" s="37"/>
      <c r="I83" s="37"/>
      <c r="J83" s="38"/>
    </row>
    <row r="84">
      <c r="A84" s="29" t="s">
        <v>32</v>
      </c>
      <c r="B84" s="36"/>
      <c r="C84" s="37"/>
      <c r="D84" s="37"/>
      <c r="E84" s="39" t="s">
        <v>742</v>
      </c>
      <c r="F84" s="37"/>
      <c r="G84" s="37"/>
      <c r="H84" s="37"/>
      <c r="I84" s="37"/>
      <c r="J84" s="38"/>
    </row>
    <row r="85" ht="28.8">
      <c r="A85" s="29" t="s">
        <v>34</v>
      </c>
      <c r="B85" s="41"/>
      <c r="C85" s="42"/>
      <c r="D85" s="42"/>
      <c r="E85" s="31" t="s">
        <v>713</v>
      </c>
      <c r="F85" s="42"/>
      <c r="G85" s="42"/>
      <c r="H85" s="42"/>
      <c r="I85" s="42"/>
      <c r="J85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2025-02-26T09:41:26Z</dcterms:created>
  <dcterms:modified xsi:type="dcterms:W3CDTF">2025-02-26T09:41:26Z</dcterms:modified>
</cp:coreProperties>
</file>