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3013\Desktop\14_Komunitní bydlení Rokytnice\2. Zadávací dokumentace + SoD\3. Nábytek\PD k uveřejnění\"/>
    </mc:Choice>
  </mc:AlternateContent>
  <xr:revisionPtr revIDLastSave="0" documentId="8_{0C016729-8DC8-4D1F-8E3D-C507E77EAD5F}" xr6:coauthVersionLast="47" xr6:coauthVersionMax="47" xr10:uidLastSave="{00000000-0000-0000-0000-000000000000}"/>
  <bookViews>
    <workbookView xWindow="-120" yWindow="-120" windowWidth="29040" windowHeight="15840" activeTab="1" xr2:uid="{FA5F5C13-052C-46BA-B701-6F6C38C6D482}"/>
  </bookViews>
  <sheets>
    <sheet name="Rekapitulace" sheetId="4" r:id="rId1"/>
    <sheet name="1 Nábytek" sheetId="1" r:id="rId2"/>
  </sheets>
  <definedNames>
    <definedName name="_xlnm.Print_Area" localSheetId="0">Rekapitulace!$A$1:$I$32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4" i="1" l="1"/>
  <c r="G141" i="1"/>
  <c r="G138" i="1"/>
  <c r="G135" i="1"/>
  <c r="G132" i="1"/>
  <c r="G129" i="1"/>
  <c r="G125" i="1"/>
  <c r="G122" i="1"/>
  <c r="G119" i="1"/>
  <c r="G116" i="1"/>
  <c r="G112" i="1"/>
  <c r="G109" i="1"/>
  <c r="G106" i="1"/>
  <c r="G103" i="1"/>
  <c r="G100" i="1"/>
  <c r="G96" i="1"/>
  <c r="G93" i="1"/>
  <c r="G89" i="1"/>
  <c r="G86" i="1"/>
  <c r="G83" i="1"/>
  <c r="G80" i="1"/>
  <c r="G76" i="1"/>
  <c r="G73" i="1"/>
  <c r="G70" i="1"/>
  <c r="G67" i="1"/>
  <c r="G64" i="1"/>
  <c r="G61" i="1"/>
  <c r="G55" i="1"/>
  <c r="G52" i="1"/>
  <c r="G47" i="1"/>
  <c r="G43" i="1"/>
  <c r="G39" i="1"/>
  <c r="G36" i="1"/>
  <c r="G32" i="1"/>
  <c r="G29" i="1"/>
  <c r="G26" i="1"/>
  <c r="G23" i="1"/>
  <c r="G19" i="1"/>
  <c r="G15" i="1"/>
  <c r="G12" i="1"/>
  <c r="G9" i="1"/>
  <c r="A43" i="1" l="1"/>
  <c r="E5" i="1" l="1"/>
  <c r="G5" i="1" s="1"/>
  <c r="F149" i="1" l="1"/>
  <c r="G23" i="4" s="1"/>
  <c r="G26" i="4" s="1"/>
  <c r="A47" i="1" l="1"/>
  <c r="A52" i="1" s="1"/>
  <c r="A55" i="1" s="1"/>
  <c r="A61" i="1" s="1"/>
  <c r="A64" i="1" s="1"/>
  <c r="A67" i="1" l="1"/>
  <c r="A70" i="1" s="1"/>
  <c r="A73" i="1" s="1"/>
  <c r="A76" i="1" l="1"/>
  <c r="A80" i="1" s="1"/>
  <c r="A83" i="1" s="1"/>
  <c r="A86" i="1" l="1"/>
  <c r="A89" i="1" s="1"/>
  <c r="A93" i="1" s="1"/>
  <c r="A96" i="1" s="1"/>
  <c r="A100" i="1" s="1"/>
  <c r="A103" i="1" l="1"/>
  <c r="A106" i="1" l="1"/>
  <c r="A109" i="1" l="1"/>
  <c r="A112" i="1" l="1"/>
  <c r="A116" i="1" l="1"/>
  <c r="A119" i="1" s="1"/>
  <c r="A129" i="1" l="1"/>
  <c r="A132" i="1" s="1"/>
  <c r="A135" i="1" s="1"/>
  <c r="A138" i="1" s="1"/>
  <c r="A141" i="1" l="1"/>
  <c r="A144" i="1" s="1"/>
</calcChain>
</file>

<file path=xl/sharedStrings.xml><?xml version="1.0" encoding="utf-8"?>
<sst xmlns="http://schemas.openxmlformats.org/spreadsheetml/2006/main" count="126" uniqueCount="118">
  <si>
    <t>POPIS</t>
  </si>
  <si>
    <t>KS</t>
  </si>
  <si>
    <t>CENA</t>
  </si>
  <si>
    <t>OBYTNÁ KUCHYNĚ</t>
  </si>
  <si>
    <t>ROZMĚR cm</t>
  </si>
  <si>
    <t>90x200</t>
  </si>
  <si>
    <t xml:space="preserve">90x200 </t>
  </si>
  <si>
    <t>50x45x82</t>
  </si>
  <si>
    <t>180x90x75</t>
  </si>
  <si>
    <t>62x120x64</t>
  </si>
  <si>
    <t>41x71x62</t>
  </si>
  <si>
    <t>40x62x41</t>
  </si>
  <si>
    <t>150x70x84</t>
  </si>
  <si>
    <t>bez označení</t>
  </si>
  <si>
    <t>PROSTOR</t>
  </si>
  <si>
    <t>POLOŽKA</t>
  </si>
  <si>
    <t>CELKOVÁ CENA vybavení nábytkem vč. DPH</t>
  </si>
  <si>
    <t>01</t>
  </si>
  <si>
    <t>02</t>
  </si>
  <si>
    <t>03</t>
  </si>
  <si>
    <t>04</t>
  </si>
  <si>
    <t>05</t>
  </si>
  <si>
    <t>06</t>
  </si>
  <si>
    <t>07</t>
  </si>
  <si>
    <t>08</t>
  </si>
  <si>
    <t>09</t>
  </si>
  <si>
    <t>ZAHRADNÍ ODKLÁDACÍ STOLEK</t>
  </si>
  <si>
    <t>KOMORY</t>
  </si>
  <si>
    <t xml:space="preserve">PŘEDSÍŇ </t>
  </si>
  <si>
    <t>VENKOVNÍ KRYTÁ TERASA</t>
  </si>
  <si>
    <t>POKOJE vč. PŘEDSÍNÍ</t>
  </si>
  <si>
    <t>KOUPELNY</t>
  </si>
  <si>
    <t>SKLADY A DÍLNA</t>
  </si>
  <si>
    <t>30x35x45</t>
  </si>
  <si>
    <t>140x42x90</t>
  </si>
  <si>
    <t>80x80x75</t>
  </si>
  <si>
    <r>
      <rPr>
        <b/>
        <sz val="11"/>
        <rFont val="Calibri"/>
        <family val="2"/>
        <charset val="238"/>
        <scheme val="minor"/>
      </rPr>
      <t>ŽIDLE S PODRUČKAMI</t>
    </r>
    <r>
      <rPr>
        <sz val="11"/>
        <rFont val="Calibri"/>
        <family val="2"/>
        <charset val="238"/>
        <scheme val="minor"/>
      </rPr>
      <t xml:space="preserve">
LAKOVANÁ KOVOVÁ KONSTRUKCE               TEXTILNÍ SEDÁK A OPĚRÁK                       ČALOUNĚNO DO PRUŽNÉ A ODOLNÉ LÁTKY                                          PLASTOVÉ ZÁTKY NOHOU                                    NOSNOST 150 KG
</t>
    </r>
  </si>
  <si>
    <t>110x20x20</t>
  </si>
  <si>
    <t>60x14x65</t>
  </si>
  <si>
    <t>90x90</t>
  </si>
  <si>
    <t>160x210</t>
  </si>
  <si>
    <r>
      <rPr>
        <b/>
        <sz val="11"/>
        <rFont val="Calibri"/>
        <family val="2"/>
        <charset val="238"/>
        <scheme val="minor"/>
      </rPr>
      <t>POLICE ZÁVĚSNÁ</t>
    </r>
    <r>
      <rPr>
        <sz val="11"/>
        <rFont val="Calibri"/>
        <family val="2"/>
        <charset val="238"/>
        <scheme val="minor"/>
      </rPr>
      <t xml:space="preserve">
MATERIÁL DÝHOVANÁ DTD TL. 19 mm MOŘENÝ BUK
DĚLENÍ BOČNICEMI
KOTVENÍ DO STĚNY POMOCÍ SKRYTÝCH PRVKŮ</t>
    </r>
  </si>
  <si>
    <r>
      <rPr>
        <b/>
        <sz val="11"/>
        <rFont val="Calibri"/>
        <family val="2"/>
        <charset val="238"/>
        <scheme val="minor"/>
      </rPr>
      <t>KUCHYŇSKÁ LINKA - POKOJ</t>
    </r>
    <r>
      <rPr>
        <sz val="11"/>
        <rFont val="Calibri"/>
        <family val="2"/>
        <charset val="238"/>
        <scheme val="minor"/>
      </rPr>
      <t xml:space="preserve">
MATERIÁL DÝHOVANÁ DTD DESKA TL.19 mm, DEZÉN MOŘENÝ BUK
VNITŘNÍ POLICE LAMINOVANÁ DTD DESKA TL.19 mm BARVA BÍLÁ HRANY ABS TL.2 mm
KOTVENÍ HORNÍCH SKŘÍNĚK POMOCÍ SKRYTÝCH KOTEVNÍCH PRVKŮ DO STĚNY
VNITŘNÍ POLICE VÝŠKOVĚ NASTAVITELNÉ
ŠUPLÍKY NA LOŽISKOVÝCH POJEZDECH
SESTAVA OPATŘENA SNÍMATELNÝM SOKLEM VÝŠKY 100 mm A STAVITELNÝMI STOJKAMI             ÚCHYTKY BROUŠENÝ NEREZ                PRACOVNÍ DESKA HPL TL.38 mm SE ZAOBLENÝM ČELEM
OBKLAD STĚNY MEZI DOLNÍMI A HORNÍMI SKŘÍŇKAMI V DEZÉNU PRACOVNÍ DESKY SOUČÁSNÍ SESTAVY BUDE:                              NEREZOVÝ DŘEZ VNITŘNÍHO ROZMĚRU 340x400x190 mm
A VESTAVĚNÁ SKLOKERAMICKÁ DESKA SE 2 PLOTÝNKAMI 1,2+1,8 kW, ČERNÁ BARVA,
ZABROUŠENÉ HRANY, DOTYKOVÉ OVLÁDÁNÍ, ČASOVAČ, UKAZATEL ZBYTKOVÉHO TEPLA</t>
    </r>
  </si>
  <si>
    <t>90x50x225</t>
  </si>
  <si>
    <r>
      <rPr>
        <b/>
        <sz val="11"/>
        <rFont val="Calibri"/>
        <family val="2"/>
        <charset val="238"/>
        <scheme val="minor"/>
      </rPr>
      <t>ŠATNÍ SKRÍŇ DĚLENÁ</t>
    </r>
    <r>
      <rPr>
        <sz val="11"/>
        <rFont val="Calibri"/>
        <family val="2"/>
        <charset val="238"/>
        <scheme val="minor"/>
      </rPr>
      <t xml:space="preserve">
MATERIÁL DÝHOVANÁ DTD DESKA TL.19 mm, DEZÉN MOŘENÝ BUK
VNITŘNÍ POLICE LAMINOVANÁ DTD DESKA TL.19 mm, BARVA BÍLÁ, HRANY ABS 2 mm
SOKL VÝŠKY 50 mm
PROSTOR SKŘÍNÍ BUDE ROZDĚLEN SVISLOU PŘEPÁŽKOU
VNITŘNÍ POLICE VÝŠKOVĚ NASTAVITELNÉ
ŠATNÍ TYČ prům.30mm, 70 mm SHORA
ŠUPLÍK NA LOŽISKOVÝCH POJEZDECH
ČELNÍ DESKY DVEŘÍ A ŠUPLÍKU NALOŽENÉ
ÚCHYTKY - BROUŠENÝ NEREZ                                                            </t>
    </r>
  </si>
  <si>
    <r>
      <rPr>
        <b/>
        <sz val="11"/>
        <rFont val="Calibri"/>
        <family val="2"/>
        <charset val="238"/>
        <scheme val="minor"/>
      </rPr>
      <t>ŠATNÍ SKRÍŇ POLICOVÁ</t>
    </r>
    <r>
      <rPr>
        <sz val="11"/>
        <rFont val="Calibri"/>
        <family val="2"/>
        <charset val="238"/>
        <scheme val="minor"/>
      </rPr>
      <t xml:space="preserve">
MATERIÁL DÝHOVANÁ DTD DESKA TL.19 mm, DEZÉN MOŘENÝ BUK
VNITŘNÍ POLICE LAMINOVANÁ DTD DESKA TL.19 mm, BARVA BÍLÁ, HRANY ABS 2 mm
SOKL VÝŠKY 50 mm
PROSTOR SKŘÍNÍ BUDE ROZDĚLEN SVISLOU PŘEPÁŽKOU
VNITŘNÍ POLICE VÝŠKOVĚ NASTAVITELNÉ
ŠUPLÍK NA LOŽISKOVÝCH POJEZDECH
ČELNÍ DESKY DVEŘÍ A ŠUPLÍKU NALOŽENÉ
ÚCHYTKY - BROUŠENÝ NEREZ                                                            </t>
    </r>
  </si>
  <si>
    <t>43x40x94</t>
  </si>
  <si>
    <r>
      <rPr>
        <b/>
        <sz val="11"/>
        <rFont val="Calibri"/>
        <family val="2"/>
        <charset val="238"/>
        <scheme val="minor"/>
      </rPr>
      <t>JÍDELNÍ ŽIDLE</t>
    </r>
    <r>
      <rPr>
        <sz val="11"/>
        <rFont val="Calibri"/>
        <family val="2"/>
        <charset val="238"/>
        <scheme val="minor"/>
      </rPr>
      <t xml:space="preserve">
MATERIÁL MASIV MOŘENÝ BUK                       DŘEVĚNÉ OPĚRADLO                                          SEDÁK ČALOUNĚN KOŽENKOU                  NOSNOST 150 kg
</t>
    </r>
  </si>
  <si>
    <t>220x50x200</t>
  </si>
  <si>
    <t>110x60x45</t>
  </si>
  <si>
    <t>300x300x85</t>
  </si>
  <si>
    <r>
      <rPr>
        <b/>
        <sz val="11"/>
        <rFont val="Calibri"/>
        <family val="2"/>
        <charset val="238"/>
        <scheme val="minor"/>
      </rPr>
      <t>PSACÍ STŮL</t>
    </r>
    <r>
      <rPr>
        <sz val="11"/>
        <rFont val="Calibri"/>
        <family val="2"/>
        <charset val="238"/>
        <scheme val="minor"/>
      </rPr>
      <t xml:space="preserve">
MATERIÁL DÝHOVANÁ DTD, MOŘENÝ BUK       HRANY ABS TL. 2 mm
PLNÉ BOČNICE + ZTUŽUJÍCÍ LUBY 
</t>
    </r>
  </si>
  <si>
    <r>
      <rPr>
        <b/>
        <sz val="11"/>
        <rFont val="Calibri"/>
        <family val="2"/>
        <charset val="238"/>
        <scheme val="minor"/>
      </rPr>
      <t>DŘEVĚNÁ SKRÍŇ POLICOVÁ</t>
    </r>
    <r>
      <rPr>
        <sz val="11"/>
        <rFont val="Calibri"/>
        <family val="2"/>
        <charset val="238"/>
        <scheme val="minor"/>
      </rPr>
      <t xml:space="preserve">
MATERIÁL LAMINOVANÁ DTD DESKA TL.19 mm, BARVA SVĚTLE ŠEDÁ
HRANY ABS 2 mm
SOKL VÝŠKY 50 mm
4 VNITŘNÍ POLICE VÝŠKOVĚ NASTAVITELNÉ
ÚCHYTKY - BROUŠENÝ NEREZ                                                            </t>
    </r>
  </si>
  <si>
    <t>80x40x180</t>
  </si>
  <si>
    <t>150x70x76</t>
  </si>
  <si>
    <r>
      <rPr>
        <b/>
        <sz val="11"/>
        <rFont val="Calibri"/>
        <family val="2"/>
        <charset val="238"/>
        <scheme val="minor"/>
      </rPr>
      <t>PRACOVNÍ DÍLENSKÝ STŮL</t>
    </r>
    <r>
      <rPr>
        <sz val="11"/>
        <rFont val="Calibri"/>
        <family val="2"/>
        <charset val="238"/>
        <scheme val="minor"/>
      </rPr>
      <t xml:space="preserve">
PEVNÉ OCELOVÉ PODNOŽÍ VČ. VÝZTUHY Z OCELOVÝCH PROFILŮ, V ŠEDÉ BARVĚ
PRACOVNÍ DESKA DŘEVĚNÁ, BUKOVÁ SPÁROVKA TL. 40mm                                          NOSNOST STOLU 500 kg                                             VČ. POLOHOVĚ VOLITELNÉ ZÁSUVKY ROZMĚRU 60x46x22 cm NA LOŽISKOVÝCH POJEZDECH, NOSNOST ZÁSUVKY 50 kg                       </t>
    </r>
  </si>
  <si>
    <t>120x60x200</t>
  </si>
  <si>
    <t>100x60x200</t>
  </si>
  <si>
    <t>80x40x200</t>
  </si>
  <si>
    <t>100x30x200</t>
  </si>
  <si>
    <t>80x42x195</t>
  </si>
  <si>
    <t>117x78</t>
  </si>
  <si>
    <t>MIN 110x30x85</t>
  </si>
  <si>
    <r>
      <t xml:space="preserve">ŽEHLÍCÍ PRKNO                                             </t>
    </r>
    <r>
      <rPr>
        <sz val="11"/>
        <rFont val="Calibri"/>
        <family val="2"/>
        <charset val="238"/>
        <scheme val="minor"/>
      </rPr>
      <t>SKLÁDACÍ KOVOVÁ KONSTRUKCE, ŽEHLÍCÍ PLOCHA ČALOUNĚNÁ ODOLNÝM POTAHEM  ODKLÁDACÍ PLOCHA NA ŽEHLIČKU                NOSNOST min. 20 kg</t>
    </r>
  </si>
  <si>
    <r>
      <t xml:space="preserve">SUŠÁK NA PRÁDLO                                     </t>
    </r>
    <r>
      <rPr>
        <sz val="11"/>
        <rFont val="Calibri"/>
        <family val="2"/>
        <charset val="238"/>
        <scheme val="minor"/>
      </rPr>
      <t xml:space="preserve">SKLÁDACÍ NŮŽKOVÝ+ROZKLÁDACÍ BOČNÍ DÍLY KOVOVÝ + POLYPROPYLEOVÉ DÍLY                   NOSNOST min. 30 kg             </t>
    </r>
  </si>
  <si>
    <r>
      <t xml:space="preserve">ROHOVÁ ZÁVĚSNÁ TYČ SPRCHOVÉHO ZÁVĚSU                                                            </t>
    </r>
    <r>
      <rPr>
        <sz val="11"/>
        <rFont val="Calibri"/>
        <family val="2"/>
        <charset val="238"/>
        <scheme val="minor"/>
      </rPr>
      <t>NEREZ, SE STROPNÍ PODPOROU</t>
    </r>
  </si>
  <si>
    <r>
      <t xml:space="preserve">SPRCHOVÝ ZÁVĚS 180/200 CM                                    </t>
    </r>
    <r>
      <rPr>
        <sz val="11"/>
        <rFont val="Calibri"/>
        <family val="2"/>
        <charset val="238"/>
        <scheme val="minor"/>
      </rPr>
      <t>S NEREZ KROUŽKY</t>
    </r>
  </si>
  <si>
    <r>
      <rPr>
        <b/>
        <sz val="11"/>
        <rFont val="Calibri"/>
        <family val="2"/>
        <charset val="238"/>
        <scheme val="minor"/>
      </rPr>
      <t>UZAMYKATELNÁ KOVOVÁ KARTOTÉKA</t>
    </r>
    <r>
      <rPr>
        <sz val="11"/>
        <rFont val="Calibri"/>
        <family val="2"/>
        <charset val="238"/>
        <scheme val="minor"/>
      </rPr>
      <t xml:space="preserve">
2x ZÁSUVKA PRO DOKUMENTY FORMÁTU A4
CENTRÁLNÍ ZÁMEK
LEHKÝ A TICHÝ CHOD
ZÁBRANY PROTI VYPADNUTÍ ZÁSUVEK</t>
    </r>
  </si>
  <si>
    <r>
      <rPr>
        <b/>
        <sz val="11"/>
        <rFont val="Calibri"/>
        <family val="2"/>
        <charset val="238"/>
        <scheme val="minor"/>
      </rPr>
      <t>ZRCADLO</t>
    </r>
    <r>
      <rPr>
        <sz val="11"/>
        <rFont val="Calibri"/>
        <family val="2"/>
        <charset val="238"/>
        <scheme val="minor"/>
      </rPr>
      <t xml:space="preserve">
6 HÁČKŮ
</t>
    </r>
  </si>
  <si>
    <r>
      <t xml:space="preserve">ZAHRADNÍ STŮL
</t>
    </r>
    <r>
      <rPr>
        <sz val="11"/>
        <rFont val="Calibri"/>
        <family val="2"/>
        <charset val="238"/>
        <scheme val="minor"/>
      </rPr>
      <t xml:space="preserve">
</t>
    </r>
  </si>
  <si>
    <r>
      <t xml:space="preserve">ZAHRADNÍ ŽIDLE
</t>
    </r>
    <r>
      <rPr>
        <sz val="11"/>
        <rFont val="Calibri"/>
        <family val="2"/>
        <charset val="238"/>
        <scheme val="minor"/>
      </rPr>
      <t xml:space="preserve">
</t>
    </r>
  </si>
  <si>
    <r>
      <rPr>
        <b/>
        <sz val="11"/>
        <rFont val="Calibri"/>
        <family val="2"/>
        <charset val="238"/>
        <scheme val="minor"/>
      </rPr>
      <t>ZAHRADNÍ LAVICE PRO 2 OSOBY</t>
    </r>
    <r>
      <rPr>
        <sz val="11"/>
        <rFont val="Calibri"/>
        <family val="2"/>
        <charset val="238"/>
        <scheme val="minor"/>
      </rPr>
      <t xml:space="preserve">
</t>
    </r>
  </si>
  <si>
    <r>
      <rPr>
        <b/>
        <sz val="11"/>
        <rFont val="Calibri"/>
        <family val="2"/>
        <charset val="238"/>
        <scheme val="minor"/>
      </rPr>
      <t>ZAHRADNÍ LAVICE PRO 3 OSOBY</t>
    </r>
    <r>
      <rPr>
        <sz val="11"/>
        <rFont val="Calibri"/>
        <family val="2"/>
        <charset val="238"/>
        <scheme val="minor"/>
      </rPr>
      <t xml:space="preserve">
</t>
    </r>
  </si>
  <si>
    <t>REKAPITULACE STAVBY</t>
  </si>
  <si>
    <t>Stavba:</t>
  </si>
  <si>
    <t>Komunitní bydlení v Rokytnici v Orlických horách</t>
  </si>
  <si>
    <t>Část</t>
  </si>
  <si>
    <t>Vnitřní vybavení nábytkem a elektronikou</t>
  </si>
  <si>
    <t>Místo:</t>
  </si>
  <si>
    <t>Zadavatel:</t>
  </si>
  <si>
    <t>Královéhradecký kraj</t>
  </si>
  <si>
    <t>Projektant:</t>
  </si>
  <si>
    <t>PROXION s.r.o.</t>
  </si>
  <si>
    <t>Datum:</t>
  </si>
  <si>
    <t>Celkové náklady vnitřního vybavení</t>
  </si>
  <si>
    <t>vybavení nábytkem</t>
  </si>
  <si>
    <t>celkem</t>
  </si>
  <si>
    <t>p.p.č.736/4 a st.p.č.268, k.ú. Rokytnice v Orlických horách</t>
  </si>
  <si>
    <t>PEČOVATEL</t>
  </si>
  <si>
    <t>1 KS</t>
  </si>
  <si>
    <t>CELKEM</t>
  </si>
  <si>
    <r>
      <rPr>
        <b/>
        <sz val="11"/>
        <rFont val="Calibri"/>
        <family val="2"/>
        <charset val="238"/>
        <scheme val="minor"/>
      </rPr>
      <t>KŘESLO S PODRUČKAMI, VYSOKÉ OPĚRADLO</t>
    </r>
    <r>
      <rPr>
        <sz val="11"/>
        <rFont val="Calibri"/>
        <family val="2"/>
        <charset val="238"/>
        <scheme val="minor"/>
      </rPr>
      <t xml:space="preserve">
CELOTEXTILNÍ
DŘEVĚNÝ RÁM A DŘEVĚNÝ NOHY           MATERIÁL MOŘENÝ DUB
ČALOUNĚNO DO PRUŽNÉ A ODOLNÉ LÁTKY                                                                        NOSNOST 150 kg    
</t>
    </r>
  </si>
  <si>
    <r>
      <rPr>
        <b/>
        <sz val="11"/>
        <rFont val="Calibri"/>
        <family val="2"/>
        <charset val="238"/>
        <scheme val="minor"/>
      </rPr>
      <t>KOVOVÁ POLICOVÁ SKŘÍŇ</t>
    </r>
    <r>
      <rPr>
        <sz val="11"/>
        <rFont val="Calibri"/>
        <family val="2"/>
        <charset val="238"/>
        <scheme val="minor"/>
      </rPr>
      <t xml:space="preserve">
SVAŘOVANÁ SKŘÍŇ Z OVELOVÉHO PLECHU          4 VNITŘNÍ POLICE VÝŠKOVĚ NASTAVITELNÉ  NOSNOST 60 kg / POLICI                                        VYZTUŽENÁ DVEŘNÍ KŘÍDLA                                 ÚHEL OTEVŘENÍ DVEŘÍ 100°                       CYLINDRICKÝ ZÁMEK + ROZVOROVÝ MECHANIZMUS                                              BARVA ŠEDÁ / MODRÁ</t>
    </r>
  </si>
  <si>
    <t>1. Neoceněný soupis vybavení nábytkem</t>
  </si>
  <si>
    <r>
      <rPr>
        <b/>
        <sz val="11"/>
        <rFont val="Calibri"/>
        <family val="2"/>
        <charset val="238"/>
        <scheme val="minor"/>
      </rPr>
      <t>LAMELOVÝ ROŠT</t>
    </r>
    <r>
      <rPr>
        <sz val="11"/>
        <rFont val="Calibri"/>
        <family val="2"/>
        <charset val="238"/>
        <scheme val="minor"/>
      </rPr>
      <t xml:space="preserve">
NOSNOST min.140 kg                                        MECHANICKY POLOHOVATELNÝ               MOŽNOST NASTAVENÍ TUHOSTI</t>
    </r>
  </si>
  <si>
    <r>
      <rPr>
        <b/>
        <sz val="11"/>
        <rFont val="Calibri"/>
        <family val="2"/>
        <charset val="238"/>
        <scheme val="minor"/>
      </rPr>
      <t>JEDNOLŮŽKOVÁ POSTEL</t>
    </r>
    <r>
      <rPr>
        <sz val="11"/>
        <rFont val="Calibri"/>
        <family val="2"/>
        <charset val="238"/>
        <scheme val="minor"/>
      </rPr>
      <t xml:space="preserve">
MATERIÁL MASIV MOŘENÝ BUK TL. 40 mm, POVRCH LAKOVANÝ                               
OCHRANNÉ ČELO POSTELE U STĚN                       
NOSNOST 150 kg, ZAOBLENÍ ROHŮ
S ÚLOŽNÝM PROSTOREM
2 POJÍZDNÉ ZÁSUVKY:                                 MATERIÁL DÝHOVANÉ DTD MOŘENÝ BUK                                             MADLA ZÁSUVEK BROUŠENÝ NEREZ</t>
    </r>
  </si>
  <si>
    <r>
      <rPr>
        <b/>
        <sz val="11"/>
        <rFont val="Calibri"/>
        <family val="2"/>
        <charset val="238"/>
        <scheme val="minor"/>
      </rPr>
      <t>MATRACE</t>
    </r>
    <r>
      <rPr>
        <sz val="11"/>
        <rFont val="Calibri"/>
        <family val="2"/>
        <charset val="238"/>
        <scheme val="minor"/>
      </rPr>
      <t xml:space="preserve">
VÍCEVRSTVÁ (min. 3 VRSTVY)                                            OBOUSTRANNÁ, 2 TUHOSTI                                    NOSNOST 150 kg                                  
SNÍMATELNÝ PRATELNÝ POTAH</t>
    </r>
  </si>
  <si>
    <r>
      <rPr>
        <b/>
        <sz val="11"/>
        <rFont val="Calibri"/>
        <family val="2"/>
        <charset val="238"/>
        <scheme val="minor"/>
      </rPr>
      <t>NOČNÍ STOLEK</t>
    </r>
    <r>
      <rPr>
        <sz val="11"/>
        <rFont val="Calibri"/>
        <family val="2"/>
        <charset val="238"/>
        <scheme val="minor"/>
      </rPr>
      <t xml:space="preserve">
MATERIÁL DÝHOVANÁ DTD MOŘENÝ BUK                     POVRCH LAKOVANÝ                                        
HRANY ABS 2 MM, SOKL V. 50MM                              
1x UZAMYKATELNÝ ŠUPLÍK, LOŽISK.POJEZD                                                ÚCHYTY BROUŠENÝ NEREZ                                      1x PEVNÁ POLICE</t>
    </r>
  </si>
  <si>
    <r>
      <rPr>
        <b/>
        <sz val="11"/>
        <rFont val="Calibri"/>
        <family val="2"/>
        <charset val="238"/>
        <scheme val="minor"/>
      </rPr>
      <t>KOMODA</t>
    </r>
    <r>
      <rPr>
        <sz val="11"/>
        <rFont val="Calibri"/>
        <family val="2"/>
        <charset val="238"/>
        <scheme val="minor"/>
      </rPr>
      <t xml:space="preserve">
MATERIÁL DÝHOVANÁ DTD MOŘENÝ BUK                POVRCH LAKOVANÝ                                        
HRANY ABS 2 mm, SOKL V. 50 mm                              
ŠUPLÍKY NA LOŽISKOVÝCH POJEZDECH                                                ÚCHYTY BROUŠENÝ NEREZ                                      POLICE VÝŠKOVĚ NASTAVITELNÉ                                                                                                </t>
    </r>
  </si>
  <si>
    <r>
      <rPr>
        <b/>
        <sz val="11"/>
        <rFont val="Calibri"/>
        <family val="2"/>
        <charset val="238"/>
        <scheme val="minor"/>
      </rPr>
      <t xml:space="preserve">ZRCADLOVÁ KOUPELNOVÁ SKŘÍŇKA
</t>
    </r>
    <r>
      <rPr>
        <sz val="11"/>
        <rFont val="Calibri"/>
        <family val="2"/>
        <charset val="238"/>
        <scheme val="minor"/>
      </rPr>
      <t xml:space="preserve">MATERIÁL MDF DESKA LAKOVANÁ                 BARVA BÍLÁ, VYSOKÝ LESK
ZRCADLOVÁ DVÍŘKA                                            
2 VNITŘNÍ NASTAVITELNÉ POLICE                                                                 
VESTAVĚNÉ SVĚTLO
KOTVENÍ DO STĚNY POMOCÍ SKRYTÝCH PRVKŮ
</t>
    </r>
  </si>
  <si>
    <r>
      <rPr>
        <b/>
        <sz val="11"/>
        <rFont val="Calibri"/>
        <family val="2"/>
        <charset val="238"/>
        <scheme val="minor"/>
      </rPr>
      <t>OBÝVACÍ TV STĚNA</t>
    </r>
    <r>
      <rPr>
        <sz val="11"/>
        <rFont val="Calibri"/>
        <family val="2"/>
        <charset val="238"/>
        <scheme val="minor"/>
      </rPr>
      <t xml:space="preserve">
TV SKŘÍŇKA 220x50x35 cm                                        ZÁVĚSNÁ SKŘÍŇ 50x40x110 cm                                   2x POLICE 120x25x4 cm                                        MATERIÁL DÝHOVANÁ DTD DESKA TL.19/40 mm, DEZÉN MOŘENÝ BUK                               
HRANY ABS TL. 2 mm                                                SOKL VÝŠKY 50 mm                                                   VNITŘNÍ POLICE VÝŠKOVĚ STAVITELNÉ          ŠUPLÍKY NA LOŽISKOVÝCH POJEZDECH                   ÚCHYTKY BROUŠENÝ NEREZ</t>
    </r>
  </si>
  <si>
    <r>
      <rPr>
        <b/>
        <sz val="11"/>
        <rFont val="Calibri"/>
        <family val="2"/>
        <charset val="238"/>
        <scheme val="minor"/>
      </rPr>
      <t>KONFERENČNÍ STOLEK</t>
    </r>
    <r>
      <rPr>
        <sz val="11"/>
        <rFont val="Calibri"/>
        <family val="2"/>
        <charset val="238"/>
        <scheme val="minor"/>
      </rPr>
      <t xml:space="preserve">
MATERIÁL DÝHOVANÁ DTD DESKA TL.19 mm, DESKA 40 mm, DEZÉN MOŘENÝ BUK                               HRANY ABS TL. 2 mm                                             
1x SPODNÍ ODKLÁDACÍ POLICE                            
A ZTUŽUJÍCÍ LUBY TL. 19 mm                
MATERIÁL DÝHOVANÁ DTD DESKA TL.19 mm               
</t>
    </r>
  </si>
  <si>
    <r>
      <rPr>
        <b/>
        <sz val="11"/>
        <rFont val="Calibri"/>
        <family val="2"/>
        <charset val="238"/>
        <scheme val="minor"/>
      </rPr>
      <t>UZAMYKATELNÝ KANCELÁŘSKÝ KONTEJNER</t>
    </r>
    <r>
      <rPr>
        <sz val="11"/>
        <rFont val="Calibri"/>
        <family val="2"/>
        <charset val="238"/>
        <scheme val="minor"/>
      </rPr>
      <t xml:space="preserve">
KVALITNÍ DTDL POVEDENÍ
4x ZÁSUVKA S KOVOVÝMI POJEZDY,
1x UZAMYKATELNÁÁ
POJEZDOVÁ KOLEČKA PLASTOVÁ
ÚCHYTKY HLINÍKOVÉ MATNÉ
UMÍSTĚNÍ POD PSACÍ STŮL</t>
    </r>
  </si>
  <si>
    <r>
      <rPr>
        <b/>
        <sz val="11"/>
        <rFont val="Calibri"/>
        <family val="2"/>
        <charset val="238"/>
        <scheme val="minor"/>
      </rPr>
      <t>SEDACÍ SOUPRAVA TVARU "U"</t>
    </r>
    <r>
      <rPr>
        <sz val="11"/>
        <rFont val="Calibri"/>
        <family val="2"/>
        <charset val="238"/>
        <scheme val="minor"/>
      </rPr>
      <t xml:space="preserve">
3-SEDÁK, ROH, 2-SEDÁK, RELAX DÍL             DŘEVĚNÝ RÁM I NOHY                            
MATERIÁL MASIV MOŘENÝ BUK
CELOČALOUNĚNÁ (KONSTRUKCE, SEDÁKY, OPĚRADLA,POLŠTÁŘE) PRUŽNÝM A ODOLNÝM LÁTKOVÝM POTAHEM
ÚLOŽNÉ PROSTORY POD SEDÁKY</t>
    </r>
  </si>
  <si>
    <t>98x208x95</t>
  </si>
  <si>
    <r>
      <rPr>
        <b/>
        <sz val="11"/>
        <rFont val="Calibri"/>
        <family val="2"/>
        <charset val="238"/>
        <scheme val="minor"/>
      </rPr>
      <t>JÍDELNÍ STŮL</t>
    </r>
    <r>
      <rPr>
        <sz val="11"/>
        <rFont val="Calibri"/>
        <family val="2"/>
        <charset val="238"/>
        <scheme val="minor"/>
      </rPr>
      <t xml:space="preserve">
MATERIÁL MASIV MOŘENÝ BUK                           DESKA TL. 25 mm, NOHY 60/60 mm             POVRCH LAKOVANÝ                                                  
ZAOBLENÉ ROHY                                       
ZTUŽUJÍCÍ LUBY MASIV TL. 25 mm                         </t>
    </r>
  </si>
  <si>
    <t>82x102x96</t>
  </si>
  <si>
    <r>
      <rPr>
        <b/>
        <sz val="11"/>
        <rFont val="Calibri"/>
        <family val="2"/>
        <charset val="238"/>
        <scheme val="minor"/>
      </rPr>
      <t>ODPADKOVÝ KOŠ</t>
    </r>
    <r>
      <rPr>
        <sz val="11"/>
        <rFont val="Calibri"/>
        <family val="2"/>
        <charset val="238"/>
        <scheme val="minor"/>
      </rPr>
      <t xml:space="preserve">
NEREZOVÉ PROVEDENÍ                                          
S PEDÁLEM A ODKLOPNÝM VÍKEM VYJÍMATELNÁ PLASTOVÁ NÁDOBA S MADLEM
OBJEM 20 lt, MAX.ŠÍŘKA 270mm</t>
    </r>
  </si>
  <si>
    <r>
      <rPr>
        <b/>
        <sz val="11"/>
        <rFont val="Calibri"/>
        <family val="2"/>
        <charset val="238"/>
        <scheme val="minor"/>
      </rPr>
      <t>VESTAVNÝ ODPADKOVÝ KOŠ</t>
    </r>
    <r>
      <rPr>
        <sz val="11"/>
        <rFont val="Calibri"/>
        <family val="2"/>
        <charset val="238"/>
        <scheme val="minor"/>
      </rPr>
      <t xml:space="preserve">
PRO MONTÁŽ DO KUCHYŇSKÉ LINKY š=500mm
VÝSUVNÝ S RÁMEM, PLNÝ VÝSUV           
3 VNITŘNÍ KOŠE (NAPŘ. OBJEMU 14+8+8 lt)
MONTÁŽ NA DNO SKŘÍNĚK                                   POZN.: výrobek je doplňkem dodávky kuchyňské linky 17/T, která bude pro montáž uzpůsobena </t>
    </r>
  </si>
  <si>
    <t>44x30x35</t>
  </si>
  <si>
    <r>
      <rPr>
        <b/>
        <sz val="11"/>
        <rFont val="Calibri"/>
        <family val="2"/>
        <charset val="238"/>
        <scheme val="minor"/>
      </rPr>
      <t xml:space="preserve">JÍDELNÍ STŮL                                                             </t>
    </r>
    <r>
      <rPr>
        <sz val="11"/>
        <rFont val="Calibri"/>
        <family val="2"/>
        <charset val="238"/>
        <scheme val="minor"/>
      </rPr>
      <t xml:space="preserve">MATERIÁL MASIV MOŘENÝ BUK                           DESKA TL. 40 mm, NOHY 60/60 mm             POVRCH LAKOVANÝ                                                  
ZAOBLENÉ ROHY                                                     ZTUŽUJÍCÍ LUBY MASIV TL. 25 mm
</t>
    </r>
  </si>
  <si>
    <r>
      <rPr>
        <b/>
        <sz val="11"/>
        <rFont val="Calibri"/>
        <family val="2"/>
        <charset val="238"/>
        <scheme val="minor"/>
      </rPr>
      <t>KANCELÁŘSKÁ ŽIDLE</t>
    </r>
    <r>
      <rPr>
        <sz val="11"/>
        <rFont val="Calibri"/>
        <family val="2"/>
        <charset val="238"/>
        <scheme val="minor"/>
      </rPr>
      <t xml:space="preserve">
POLOHOVATELNÁ OPĚRKA
NASTAVENÍ VÝŠKY SEDADLA
KOVOVÝ PODSTAVEC
ČALOUNĚNÍ Z MEMBRÁNOVÉ TKANINY
POJEZDOVÁ KOLEČKA PLASTOVÁ
POUŽITÍ 24/7</t>
    </r>
  </si>
  <si>
    <t>150x60x200</t>
  </si>
  <si>
    <r>
      <rPr>
        <b/>
        <sz val="11"/>
        <rFont val="Calibri"/>
        <family val="2"/>
        <charset val="238"/>
        <scheme val="minor"/>
      </rPr>
      <t>BOTNÍK S VĚŠÁKOVOU STĚNOU</t>
    </r>
    <r>
      <rPr>
        <sz val="11"/>
        <rFont val="Calibri"/>
        <family val="2"/>
        <charset val="238"/>
        <scheme val="minor"/>
      </rPr>
      <t xml:space="preserve">
MATERIÁL LTD LAMINO
SE SEDÁKEM, 13 POLIČEK</t>
    </r>
  </si>
  <si>
    <r>
      <t xml:space="preserve">KOVOVÝ POLICOVÝ REGÁL
</t>
    </r>
    <r>
      <rPr>
        <sz val="11"/>
        <rFont val="Calibri"/>
        <family val="2"/>
        <charset val="238"/>
        <scheme val="minor"/>
      </rPr>
      <t>POZINKOVANÝ
4 STOJKY, 5 NASTAVITELNÝCH POLIC             NOSNOST 100 kg / POLICI</t>
    </r>
  </si>
  <si>
    <r>
      <rPr>
        <b/>
        <sz val="11"/>
        <rFont val="Calibri"/>
        <family val="2"/>
        <charset val="238"/>
        <scheme val="minor"/>
      </rPr>
      <t>KOVOVÝ POLICOVÝ REGÁL</t>
    </r>
    <r>
      <rPr>
        <sz val="11"/>
        <rFont val="Calibri"/>
        <family val="2"/>
        <charset val="238"/>
        <scheme val="minor"/>
      </rPr>
      <t xml:space="preserve">
POZINKOVANÝ
4 STOJKY, 5 NASTAVITELNÝCH POLIC             NOSNOST 100 kg / POLICI</t>
    </r>
  </si>
  <si>
    <r>
      <t xml:space="preserve">NÁSTĚNNÝ DÍLENSKÝ ORGANIZÉR                            </t>
    </r>
    <r>
      <rPr>
        <sz val="11"/>
        <rFont val="Calibri"/>
        <family val="2"/>
        <charset val="238"/>
        <scheme val="minor"/>
      </rPr>
      <t>(STĚNA NA NÁŘADÍ)                                             SYTÉMOVÉ DESKY S ÚCHYTKAMI                          32 BOXŮ O ROZMĚRECH 11,5x8x6 cm A 19,5x12x9 cm                                                         
36 KS RŮZNÝCH DRŽÁKŮ (NA KLÍČE, ŠROUBOVÁKY, KLEŠTĚ APOD.)</t>
    </r>
  </si>
  <si>
    <t>max šířka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</si>
</sst>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18" x14ac:knownFonts="1">
    <font>
      <sz val="11"/>
      <color theme="1"/>
      <name val="Calibri"/>
      <family val="2"/>
      <charset val="238"/>
      <scheme val="minor"/>
    </font>
    <font>
      <sz val="8"/>
      <name val="Calibri"/>
      <family val="2"/>
      <charset val="238"/>
      <scheme val="minor"/>
    </font>
    <font>
      <u/>
      <sz val="11"/>
      <color theme="10"/>
      <name val="Calibri"/>
      <family val="2"/>
      <charset val="238"/>
      <scheme val="minor"/>
    </font>
    <font>
      <b/>
      <sz val="12"/>
      <name val="Calibri"/>
      <family val="2"/>
      <charset val="238"/>
      <scheme val="minor"/>
    </font>
    <font>
      <sz val="12"/>
      <name val="Calibri"/>
      <family val="2"/>
      <charset val="238"/>
      <scheme val="minor"/>
    </font>
    <font>
      <u/>
      <sz val="11"/>
      <name val="Calibri"/>
      <family val="2"/>
      <charset val="238"/>
      <scheme val="minor"/>
    </font>
    <font>
      <sz val="11"/>
      <name val="Calibri"/>
      <family val="2"/>
      <charset val="238"/>
      <scheme val="minor"/>
    </font>
    <font>
      <b/>
      <sz val="16"/>
      <name val="Calibri"/>
      <family val="2"/>
      <charset val="238"/>
      <scheme val="minor"/>
    </font>
    <font>
      <b/>
      <sz val="12"/>
      <name val="Calibri"/>
      <family val="2"/>
      <charset val="238"/>
    </font>
    <font>
      <b/>
      <sz val="11"/>
      <name val="Calibri"/>
      <family val="2"/>
      <charset val="238"/>
      <scheme val="minor"/>
    </font>
    <font>
      <b/>
      <sz val="20"/>
      <name val="Calibri"/>
      <family val="2"/>
      <charset val="238"/>
      <scheme val="minor"/>
    </font>
    <font>
      <sz val="20"/>
      <name val="Calibri"/>
      <family val="2"/>
      <charset val="238"/>
      <scheme val="minor"/>
    </font>
    <font>
      <b/>
      <sz val="11"/>
      <color theme="1"/>
      <name val="Calibri"/>
      <family val="2"/>
      <charset val="238"/>
      <scheme val="minor"/>
    </font>
    <font>
      <b/>
      <sz val="14"/>
      <name val="Arial CE"/>
    </font>
    <font>
      <b/>
      <sz val="11"/>
      <name val="Arial CE"/>
    </font>
    <font>
      <b/>
      <sz val="10"/>
      <color theme="1"/>
      <name val="Arial"/>
      <family val="2"/>
      <charset val="238"/>
    </font>
    <font>
      <sz val="10"/>
      <color theme="1"/>
      <name val="Arial"/>
      <family val="2"/>
      <charset val="238"/>
    </font>
    <font>
      <sz val="10"/>
      <name val="Arial"/>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24">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2">
    <xf numFmtId="0" fontId="0" fillId="0" borderId="0"/>
    <xf numFmtId="0" fontId="2" fillId="0" borderId="0" applyNumberFormat="0" applyFill="0" applyBorder="0" applyAlignment="0" applyProtection="0"/>
  </cellStyleXfs>
  <cellXfs count="107">
    <xf numFmtId="0" fontId="0" fillId="0" borderId="0" xfId="0"/>
    <xf numFmtId="0" fontId="7" fillId="0" borderId="5" xfId="0" applyFont="1" applyBorder="1" applyAlignment="1">
      <alignment horizontal="center" vertical="center"/>
    </xf>
    <xf numFmtId="0" fontId="6" fillId="0" borderId="0" xfId="0" applyFont="1"/>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horizontal="center" wrapText="1"/>
    </xf>
    <xf numFmtId="0" fontId="3" fillId="0" borderId="20" xfId="0" applyFont="1" applyBorder="1" applyAlignment="1">
      <alignment horizontal="center" vertical="center"/>
    </xf>
    <xf numFmtId="0" fontId="11" fillId="0" borderId="21" xfId="0" applyFont="1" applyBorder="1" applyAlignment="1">
      <alignment horizontal="center" vertical="center" textRotation="90" wrapText="1"/>
    </xf>
    <xf numFmtId="0" fontId="6" fillId="0" borderId="21" xfId="0" applyFont="1" applyBorder="1" applyAlignment="1">
      <alignment horizontal="left" vertical="center" wrapText="1"/>
    </xf>
    <xf numFmtId="0" fontId="4" fillId="0" borderId="21" xfId="0" applyFont="1" applyBorder="1" applyAlignment="1">
      <alignment horizontal="center" vertical="center"/>
    </xf>
    <xf numFmtId="0" fontId="3" fillId="0" borderId="21" xfId="0" applyFont="1" applyBorder="1" applyAlignment="1">
      <alignment horizontal="center" vertical="center"/>
    </xf>
    <xf numFmtId="3" fontId="8" fillId="0" borderId="21" xfId="0" applyNumberFormat="1" applyFont="1" applyBorder="1" applyAlignment="1">
      <alignment horizontal="center" vertical="center"/>
    </xf>
    <xf numFmtId="0" fontId="5" fillId="0" borderId="0" xfId="1" applyFont="1"/>
    <xf numFmtId="0" fontId="13" fillId="0" borderId="0" xfId="0" applyFont="1" applyAlignment="1">
      <alignment horizontal="left" vertical="center"/>
    </xf>
    <xf numFmtId="0" fontId="14" fillId="0" borderId="0" xfId="0" applyFont="1" applyAlignment="1">
      <alignment horizontal="left" vertical="top"/>
    </xf>
    <xf numFmtId="0" fontId="15" fillId="0" borderId="0" xfId="0" applyFont="1"/>
    <xf numFmtId="0" fontId="16" fillId="0" borderId="0" xfId="0" applyFont="1"/>
    <xf numFmtId="0" fontId="17" fillId="0" borderId="0" xfId="0" applyFont="1" applyAlignment="1">
      <alignment horizontal="left" vertical="center"/>
    </xf>
    <xf numFmtId="0" fontId="17" fillId="0" borderId="0" xfId="0" applyFont="1"/>
    <xf numFmtId="0" fontId="14" fillId="0" borderId="0" xfId="0" applyFont="1" applyAlignment="1">
      <alignment horizontal="left" vertical="center"/>
    </xf>
    <xf numFmtId="0" fontId="16" fillId="0" borderId="0" xfId="0" applyFont="1" applyAlignment="1">
      <alignment horizontal="right"/>
    </xf>
    <xf numFmtId="0" fontId="0" fillId="0" borderId="0" xfId="0" applyAlignment="1">
      <alignment horizontal="right"/>
    </xf>
    <xf numFmtId="0" fontId="16" fillId="0" borderId="0" xfId="0" applyFont="1" applyAlignment="1">
      <alignment horizontal="center"/>
    </xf>
    <xf numFmtId="3" fontId="8" fillId="3" borderId="21" xfId="0" applyNumberFormat="1" applyFont="1" applyFill="1" applyBorder="1" applyAlignment="1">
      <alignment horizontal="center" vertical="center"/>
    </xf>
    <xf numFmtId="14" fontId="17" fillId="4" borderId="0" xfId="0" applyNumberFormat="1" applyFont="1" applyFill="1" applyAlignment="1">
      <alignment horizontal="left" vertical="center"/>
    </xf>
    <xf numFmtId="0" fontId="2" fillId="0" borderId="0" xfId="1" applyAlignment="1">
      <alignment wrapText="1"/>
    </xf>
    <xf numFmtId="0" fontId="0" fillId="0" borderId="0" xfId="0" applyAlignment="1">
      <alignment wrapText="1"/>
    </xf>
    <xf numFmtId="0" fontId="14" fillId="0" borderId="0" xfId="0" applyFont="1" applyAlignment="1">
      <alignment horizontal="left" vertical="top" wrapText="1"/>
    </xf>
    <xf numFmtId="0" fontId="0" fillId="0" borderId="0" xfId="0"/>
    <xf numFmtId="0" fontId="16" fillId="0" borderId="0" xfId="0" applyFont="1" applyAlignment="1">
      <alignment horizontal="right"/>
    </xf>
    <xf numFmtId="0" fontId="0" fillId="0" borderId="0" xfId="0" applyAlignment="1">
      <alignment horizontal="right"/>
    </xf>
    <xf numFmtId="164" fontId="16" fillId="0" borderId="0" xfId="0" applyNumberFormat="1" applyFont="1"/>
    <xf numFmtId="164" fontId="0" fillId="0" borderId="0" xfId="0" applyNumberFormat="1"/>
    <xf numFmtId="164" fontId="15" fillId="0" borderId="0" xfId="0" applyNumberFormat="1" applyFont="1"/>
    <xf numFmtId="164" fontId="12" fillId="0" borderId="0" xfId="0" applyNumberFormat="1" applyFont="1"/>
    <xf numFmtId="0" fontId="10" fillId="0" borderId="0" xfId="0" applyFont="1"/>
    <xf numFmtId="0" fontId="6" fillId="0" borderId="0" xfId="0" applyFont="1"/>
    <xf numFmtId="164" fontId="7" fillId="2" borderId="19" xfId="0" applyNumberFormat="1" applyFont="1" applyFill="1" applyBorder="1" applyAlignment="1">
      <alignment vertical="center"/>
    </xf>
    <xf numFmtId="164" fontId="7" fillId="2" borderId="8" xfId="0" applyNumberFormat="1" applyFont="1" applyFill="1" applyBorder="1" applyAlignme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6" fillId="0" borderId="2" xfId="0" applyFont="1" applyBorder="1" applyAlignment="1">
      <alignment horizontal="left"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3" fontId="8" fillId="3" borderId="2" xfId="0" applyNumberFormat="1" applyFont="1" applyFill="1" applyBorder="1" applyAlignment="1">
      <alignment horizontal="center" vertical="center"/>
    </xf>
    <xf numFmtId="3" fontId="8" fillId="0" borderId="2" xfId="0" applyNumberFormat="1" applyFont="1" applyBorder="1" applyAlignment="1">
      <alignment horizontal="center" vertical="center"/>
    </xf>
    <xf numFmtId="1" fontId="3" fillId="0" borderId="13" xfId="0" applyNumberFormat="1"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7" fillId="0" borderId="2" xfId="0" applyFont="1" applyBorder="1" applyAlignment="1">
      <alignment horizontal="center" vertical="center" textRotation="90" wrapText="1"/>
    </xf>
    <xf numFmtId="0" fontId="0" fillId="0" borderId="2" xfId="0" applyBorder="1" applyAlignment="1">
      <alignment horizontal="center" vertical="center" textRotation="90" wrapText="1"/>
    </xf>
    <xf numFmtId="0" fontId="7" fillId="0" borderId="22" xfId="0" applyFont="1" applyBorder="1" applyAlignment="1">
      <alignment horizontal="center"/>
    </xf>
    <xf numFmtId="0" fontId="0" fillId="0" borderId="23" xfId="0" applyBorder="1" applyAlignment="1">
      <alignment horizontal="center"/>
    </xf>
    <xf numFmtId="0" fontId="7" fillId="0" borderId="17" xfId="0" applyFont="1" applyBorder="1" applyAlignment="1">
      <alignment horizontal="center" textRotation="90" shrinkToFit="1"/>
    </xf>
    <xf numFmtId="0" fontId="7" fillId="0" borderId="18" xfId="0" applyFont="1" applyBorder="1" applyAlignment="1">
      <alignment horizontal="center" textRotation="90" shrinkToFit="1"/>
    </xf>
    <xf numFmtId="0" fontId="7" fillId="0" borderId="1" xfId="0" applyFont="1" applyBorder="1" applyAlignment="1">
      <alignment horizontal="center" vertical="center"/>
    </xf>
    <xf numFmtId="0" fontId="7" fillId="0" borderId="5" xfId="0" applyFont="1" applyBorder="1" applyAlignment="1">
      <alignment horizontal="center" vertical="center"/>
    </xf>
    <xf numFmtId="49" fontId="3" fillId="0" borderId="3"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7" xfId="0" applyNumberFormat="1" applyFont="1" applyBorder="1" applyAlignment="1">
      <alignment horizontal="center" vertical="center"/>
    </xf>
    <xf numFmtId="0" fontId="7" fillId="0" borderId="1" xfId="0" applyFont="1" applyBorder="1" applyAlignment="1">
      <alignment horizontal="center" vertical="center" textRotation="90" wrapText="1"/>
    </xf>
    <xf numFmtId="0" fontId="7" fillId="0" borderId="12" xfId="0" applyFont="1" applyBorder="1" applyAlignment="1">
      <alignment horizontal="center" textRotation="90" shrinkToFit="1"/>
    </xf>
    <xf numFmtId="0" fontId="7" fillId="0" borderId="16" xfId="0" applyFont="1" applyBorder="1" applyAlignment="1">
      <alignment horizontal="center" textRotation="90" shrinkToFit="1"/>
    </xf>
    <xf numFmtId="0" fontId="6" fillId="0" borderId="1" xfId="0" applyFont="1" applyBorder="1" applyAlignment="1">
      <alignment horizontal="left"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3" fontId="8" fillId="3" borderId="1" xfId="0" applyNumberFormat="1" applyFont="1" applyFill="1" applyBorder="1" applyAlignment="1">
      <alignment horizontal="center" vertical="center"/>
    </xf>
    <xf numFmtId="3" fontId="8" fillId="3" borderId="11" xfId="0" applyNumberFormat="1" applyFont="1" applyFill="1" applyBorder="1" applyAlignment="1">
      <alignment horizontal="center" vertical="center"/>
    </xf>
    <xf numFmtId="3" fontId="8" fillId="3" borderId="9" xfId="0" applyNumberFormat="1" applyFont="1" applyFill="1" applyBorder="1" applyAlignment="1">
      <alignment horizontal="center" vertical="center"/>
    </xf>
    <xf numFmtId="3" fontId="8" fillId="0" borderId="1" xfId="0" applyNumberFormat="1" applyFont="1" applyBorder="1" applyAlignment="1">
      <alignment horizontal="center" vertical="center"/>
    </xf>
    <xf numFmtId="3" fontId="8" fillId="0" borderId="11" xfId="0" applyNumberFormat="1" applyFont="1" applyBorder="1" applyAlignment="1">
      <alignment horizontal="center" vertical="center"/>
    </xf>
    <xf numFmtId="0" fontId="4" fillId="0" borderId="1" xfId="0" applyFont="1" applyBorder="1" applyAlignment="1">
      <alignment horizontal="center" vertical="center"/>
    </xf>
    <xf numFmtId="1" fontId="3" fillId="0" borderId="3" xfId="0" applyNumberFormat="1" applyFont="1" applyBorder="1" applyAlignment="1">
      <alignment horizontal="center" vertical="center"/>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3" fillId="0" borderId="3" xfId="0" applyFont="1" applyBorder="1" applyAlignment="1">
      <alignment horizontal="center" vertical="center"/>
    </xf>
    <xf numFmtId="3" fontId="8" fillId="3" borderId="10" xfId="0" applyNumberFormat="1" applyFont="1" applyFill="1" applyBorder="1" applyAlignment="1">
      <alignment horizontal="center" vertical="center"/>
    </xf>
    <xf numFmtId="3" fontId="8" fillId="0" borderId="9" xfId="0" applyNumberFormat="1" applyFont="1" applyBorder="1" applyAlignment="1">
      <alignment horizontal="center" vertical="center"/>
    </xf>
    <xf numFmtId="3" fontId="8" fillId="0" borderId="10" xfId="0" applyNumberFormat="1" applyFont="1" applyBorder="1" applyAlignment="1">
      <alignment horizontal="center" vertical="center"/>
    </xf>
    <xf numFmtId="0" fontId="9" fillId="0" borderId="2" xfId="0" applyFont="1" applyBorder="1" applyAlignment="1">
      <alignment horizontal="left" vertical="center" wrapText="1"/>
    </xf>
    <xf numFmtId="0" fontId="4" fillId="0" borderId="2" xfId="0" applyFont="1" applyBorder="1" applyAlignment="1">
      <alignment horizontal="center" vertical="center" wrapText="1"/>
    </xf>
    <xf numFmtId="0" fontId="3" fillId="0" borderId="3" xfId="0" applyFont="1" applyBorder="1" applyAlignment="1">
      <alignment horizontal="center" vertical="center" textRotation="90"/>
    </xf>
    <xf numFmtId="3" fontId="3" fillId="0" borderId="2" xfId="0" applyNumberFormat="1" applyFont="1" applyBorder="1" applyAlignment="1">
      <alignment horizontal="center" vertical="center"/>
    </xf>
    <xf numFmtId="0" fontId="7" fillId="0" borderId="7" xfId="0" applyFont="1" applyBorder="1" applyAlignment="1">
      <alignment horizontal="left" vertical="center"/>
    </xf>
    <xf numFmtId="0" fontId="6" fillId="0" borderId="6" xfId="0" applyFont="1" applyBorder="1" applyAlignment="1">
      <alignment horizontal="left" vertical="center"/>
    </xf>
    <xf numFmtId="0" fontId="6" fillId="0" borderId="16" xfId="0" applyFont="1" applyBorder="1" applyAlignment="1">
      <alignment horizontal="left" vertical="center" wrapText="1"/>
    </xf>
    <xf numFmtId="0" fontId="4" fillId="0" borderId="5" xfId="0" applyFont="1" applyBorder="1" applyAlignment="1">
      <alignment horizontal="center" vertical="center"/>
    </xf>
    <xf numFmtId="0" fontId="3" fillId="0" borderId="5" xfId="0" applyFont="1" applyBorder="1" applyAlignment="1">
      <alignment horizontal="center" vertical="center"/>
    </xf>
    <xf numFmtId="3" fontId="8" fillId="3" borderId="5" xfId="0" applyNumberFormat="1" applyFont="1" applyFill="1" applyBorder="1" applyAlignment="1">
      <alignment horizontal="center" vertical="center"/>
    </xf>
    <xf numFmtId="3" fontId="3" fillId="0" borderId="5" xfId="0" applyNumberFormat="1" applyFont="1" applyBorder="1" applyAlignment="1">
      <alignment horizontal="center" vertical="center"/>
    </xf>
    <xf numFmtId="0" fontId="3" fillId="0" borderId="4" xfId="0" applyFont="1" applyBorder="1" applyAlignment="1">
      <alignment horizontal="center" vertical="center"/>
    </xf>
    <xf numFmtId="0" fontId="0" fillId="0" borderId="5" xfId="0" applyBorder="1" applyAlignment="1">
      <alignment horizontal="center" vertical="center" textRotation="90" wrapText="1"/>
    </xf>
    <xf numFmtId="0" fontId="3" fillId="0" borderId="13" xfId="0" applyFont="1" applyBorder="1" applyAlignment="1">
      <alignment horizontal="center" vertical="center"/>
    </xf>
    <xf numFmtId="0" fontId="9" fillId="0" borderId="11" xfId="0" applyFont="1" applyBorder="1" applyAlignment="1">
      <alignment horizontal="left" vertical="center" wrapText="1"/>
    </xf>
    <xf numFmtId="0" fontId="6" fillId="0" borderId="2" xfId="0" applyFont="1" applyBorder="1" applyAlignment="1">
      <alignment horizontal="center" vertical="center" textRotation="90"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A8AD1-E468-4421-86F6-E31A3805B18F}">
  <dimension ref="B2:AH59"/>
  <sheetViews>
    <sheetView workbookViewId="0">
      <selection activeCell="G21" sqref="G21:H21"/>
    </sheetView>
  </sheetViews>
  <sheetFormatPr defaultRowHeight="15" x14ac:dyDescent="0.25"/>
  <cols>
    <col min="4" max="4" width="10.140625" bestFit="1" customWidth="1"/>
  </cols>
  <sheetData>
    <row r="2" spans="2:34" ht="18" x14ac:dyDescent="0.25">
      <c r="B2" s="13" t="s">
        <v>73</v>
      </c>
    </row>
    <row r="5" spans="2:34" x14ac:dyDescent="0.25">
      <c r="B5" s="14" t="s">
        <v>74</v>
      </c>
      <c r="D5" s="27" t="s">
        <v>75</v>
      </c>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row>
    <row r="7" spans="2:34" x14ac:dyDescent="0.25">
      <c r="B7" s="15" t="s">
        <v>76</v>
      </c>
      <c r="C7" s="16"/>
      <c r="D7" s="15" t="s">
        <v>77</v>
      </c>
      <c r="E7" s="15"/>
      <c r="F7" s="16"/>
      <c r="G7" s="16"/>
      <c r="H7" s="16"/>
      <c r="I7" s="16"/>
    </row>
    <row r="8" spans="2:34" x14ac:dyDescent="0.25">
      <c r="B8" s="16"/>
      <c r="C8" s="16"/>
      <c r="D8" s="16"/>
      <c r="E8" s="16"/>
      <c r="F8" s="16"/>
      <c r="G8" s="16"/>
      <c r="H8" s="16"/>
      <c r="I8" s="16"/>
    </row>
    <row r="9" spans="2:34" x14ac:dyDescent="0.25">
      <c r="B9" s="16"/>
      <c r="C9" s="16"/>
      <c r="D9" s="16"/>
      <c r="E9" s="16"/>
      <c r="F9" s="16"/>
      <c r="G9" s="16"/>
      <c r="H9" s="16"/>
      <c r="I9" s="16"/>
    </row>
    <row r="10" spans="2:34" x14ac:dyDescent="0.25">
      <c r="B10" s="17" t="s">
        <v>78</v>
      </c>
      <c r="C10" s="18"/>
      <c r="D10" s="17" t="s">
        <v>87</v>
      </c>
      <c r="E10" s="16"/>
      <c r="F10" s="16"/>
      <c r="G10" s="16"/>
      <c r="H10" s="16"/>
      <c r="I10" s="16"/>
    </row>
    <row r="11" spans="2:34" x14ac:dyDescent="0.25">
      <c r="B11" s="18"/>
      <c r="C11" s="18"/>
      <c r="D11" s="18"/>
      <c r="E11" s="16"/>
      <c r="F11" s="16"/>
      <c r="G11" s="16"/>
      <c r="H11" s="16"/>
      <c r="I11" s="16"/>
    </row>
    <row r="12" spans="2:34" x14ac:dyDescent="0.25">
      <c r="B12" s="17" t="s">
        <v>79</v>
      </c>
      <c r="C12" s="18"/>
      <c r="D12" s="17" t="s">
        <v>80</v>
      </c>
      <c r="E12" s="16"/>
      <c r="F12" s="16"/>
      <c r="G12" s="16"/>
      <c r="H12" s="16"/>
      <c r="I12" s="16"/>
    </row>
    <row r="13" spans="2:34" x14ac:dyDescent="0.25">
      <c r="B13" s="18"/>
      <c r="C13" s="18"/>
      <c r="D13" s="18"/>
      <c r="E13" s="16"/>
      <c r="F13" s="16"/>
      <c r="G13" s="16"/>
      <c r="H13" s="16"/>
      <c r="I13" s="16"/>
    </row>
    <row r="14" spans="2:34" x14ac:dyDescent="0.25">
      <c r="B14" s="17" t="s">
        <v>81</v>
      </c>
      <c r="C14" s="18"/>
      <c r="D14" s="17" t="s">
        <v>82</v>
      </c>
      <c r="E14" s="16"/>
      <c r="F14" s="16"/>
      <c r="G14" s="16"/>
      <c r="H14" s="16"/>
      <c r="I14" s="16"/>
    </row>
    <row r="15" spans="2:34" x14ac:dyDescent="0.25">
      <c r="B15" s="18"/>
      <c r="C15" s="18"/>
      <c r="D15" s="18"/>
      <c r="E15" s="16"/>
      <c r="F15" s="16"/>
      <c r="G15" s="16"/>
      <c r="H15" s="16"/>
      <c r="I15" s="16"/>
    </row>
    <row r="16" spans="2:34" x14ac:dyDescent="0.25">
      <c r="B16" s="17" t="s">
        <v>83</v>
      </c>
      <c r="C16" s="18"/>
      <c r="D16" s="24">
        <v>45693</v>
      </c>
      <c r="E16" s="16"/>
      <c r="F16" s="16"/>
      <c r="G16" s="16"/>
      <c r="H16" s="16"/>
      <c r="I16" s="16"/>
    </row>
    <row r="20" spans="2:9" x14ac:dyDescent="0.25">
      <c r="B20" s="19" t="s">
        <v>84</v>
      </c>
    </row>
    <row r="21" spans="2:9" x14ac:dyDescent="0.25">
      <c r="B21" s="16"/>
      <c r="C21" s="16"/>
      <c r="D21" s="16"/>
      <c r="E21" s="16"/>
      <c r="F21" s="16"/>
      <c r="G21" s="29"/>
      <c r="H21" s="30"/>
      <c r="I21" s="16"/>
    </row>
    <row r="22" spans="2:9" x14ac:dyDescent="0.25">
      <c r="B22" s="16"/>
      <c r="C22" s="16"/>
      <c r="D22" s="16"/>
      <c r="E22" s="16"/>
      <c r="F22" s="16"/>
      <c r="G22" s="20"/>
      <c r="H22" s="21"/>
      <c r="I22" s="16"/>
    </row>
    <row r="23" spans="2:9" x14ac:dyDescent="0.25">
      <c r="B23" s="22">
        <v>1</v>
      </c>
      <c r="C23" s="16" t="s">
        <v>85</v>
      </c>
      <c r="D23" s="16"/>
      <c r="E23" s="16"/>
      <c r="F23" s="16"/>
      <c r="G23" s="31">
        <f>'1 Nábytek'!F149</f>
        <v>0</v>
      </c>
      <c r="H23" s="32"/>
      <c r="I23" s="16"/>
    </row>
    <row r="24" spans="2:9" x14ac:dyDescent="0.25">
      <c r="B24" s="16"/>
      <c r="C24" s="16"/>
      <c r="D24" s="16"/>
      <c r="E24" s="16"/>
      <c r="F24" s="16"/>
      <c r="G24" s="16"/>
      <c r="H24" s="16"/>
      <c r="I24" s="16"/>
    </row>
    <row r="25" spans="2:9" x14ac:dyDescent="0.25">
      <c r="B25" s="16"/>
      <c r="C25" s="16"/>
      <c r="D25" s="16"/>
      <c r="E25" s="16"/>
      <c r="F25" s="16"/>
      <c r="G25" s="16"/>
      <c r="H25" s="16"/>
      <c r="I25" s="16"/>
    </row>
    <row r="26" spans="2:9" x14ac:dyDescent="0.25">
      <c r="B26" s="16"/>
      <c r="C26" s="15" t="s">
        <v>86</v>
      </c>
      <c r="D26" s="16"/>
      <c r="E26" s="16"/>
      <c r="F26" s="16"/>
      <c r="G26" s="33">
        <f>G23</f>
        <v>0</v>
      </c>
      <c r="H26" s="34"/>
      <c r="I26" s="16"/>
    </row>
    <row r="27" spans="2:9" x14ac:dyDescent="0.25">
      <c r="B27" s="16"/>
      <c r="C27" s="16"/>
      <c r="D27" s="16"/>
      <c r="E27" s="16"/>
      <c r="F27" s="16"/>
      <c r="G27" s="16"/>
      <c r="H27" s="16"/>
      <c r="I27" s="16"/>
    </row>
    <row r="28" spans="2:9" x14ac:dyDescent="0.25">
      <c r="B28" s="16"/>
      <c r="C28" s="16"/>
      <c r="D28" s="16"/>
      <c r="E28" s="16"/>
      <c r="F28" s="16"/>
      <c r="G28" s="16"/>
      <c r="H28" s="16"/>
      <c r="I28" s="16"/>
    </row>
    <row r="29" spans="2:9" x14ac:dyDescent="0.25">
      <c r="B29" s="16"/>
      <c r="C29" s="16"/>
      <c r="D29" s="16"/>
      <c r="E29" s="16"/>
      <c r="F29" s="16"/>
      <c r="G29" s="16"/>
      <c r="H29" s="16"/>
      <c r="I29" s="16"/>
    </row>
    <row r="30" spans="2:9" x14ac:dyDescent="0.25">
      <c r="B30" s="16"/>
      <c r="C30" s="16"/>
      <c r="D30" s="16"/>
      <c r="E30" s="16"/>
      <c r="F30" s="16"/>
      <c r="G30" s="16"/>
      <c r="H30" s="16"/>
      <c r="I30" s="16"/>
    </row>
    <row r="31" spans="2:9" x14ac:dyDescent="0.25">
      <c r="B31" s="16"/>
      <c r="C31" s="16"/>
      <c r="D31" s="16"/>
      <c r="E31" s="16"/>
      <c r="F31" s="16"/>
      <c r="G31" s="16"/>
      <c r="H31" s="16"/>
      <c r="I31" s="16"/>
    </row>
    <row r="32" spans="2:9" x14ac:dyDescent="0.25">
      <c r="B32" s="16"/>
      <c r="C32" s="16"/>
      <c r="D32" s="16"/>
      <c r="E32" s="16"/>
      <c r="F32" s="16"/>
      <c r="G32" s="16"/>
      <c r="H32" s="16"/>
      <c r="I32" s="16"/>
    </row>
    <row r="33" spans="2:9" x14ac:dyDescent="0.25">
      <c r="B33" s="16"/>
      <c r="C33" s="16"/>
      <c r="D33" s="16"/>
      <c r="E33" s="16"/>
      <c r="F33" s="16"/>
      <c r="G33" s="16"/>
      <c r="H33" s="16"/>
      <c r="I33" s="16"/>
    </row>
    <row r="34" spans="2:9" x14ac:dyDescent="0.25">
      <c r="B34" s="16"/>
      <c r="C34" s="16"/>
      <c r="D34" s="16"/>
      <c r="E34" s="16"/>
      <c r="F34" s="16"/>
      <c r="G34" s="16"/>
      <c r="H34" s="16"/>
      <c r="I34" s="16"/>
    </row>
    <row r="35" spans="2:9" x14ac:dyDescent="0.25">
      <c r="B35" s="16"/>
      <c r="C35" s="16"/>
      <c r="D35" s="16"/>
      <c r="E35" s="16"/>
      <c r="F35" s="16"/>
      <c r="G35" s="16"/>
      <c r="H35" s="16"/>
      <c r="I35" s="16"/>
    </row>
    <row r="36" spans="2:9" x14ac:dyDescent="0.25">
      <c r="B36" s="16"/>
      <c r="C36" s="16"/>
      <c r="D36" s="16"/>
      <c r="E36" s="16"/>
      <c r="F36" s="16"/>
      <c r="G36" s="16"/>
      <c r="H36" s="16"/>
      <c r="I36" s="16"/>
    </row>
    <row r="37" spans="2:9" x14ac:dyDescent="0.25">
      <c r="B37" s="16"/>
      <c r="C37" s="16"/>
      <c r="D37" s="16"/>
      <c r="E37" s="16"/>
      <c r="F37" s="16"/>
      <c r="G37" s="16"/>
      <c r="H37" s="16"/>
      <c r="I37" s="16"/>
    </row>
    <row r="38" spans="2:9" x14ac:dyDescent="0.25">
      <c r="B38" s="16"/>
      <c r="C38" s="16"/>
      <c r="D38" s="16"/>
      <c r="E38" s="16"/>
      <c r="F38" s="16"/>
      <c r="G38" s="16"/>
      <c r="H38" s="16"/>
      <c r="I38" s="16"/>
    </row>
    <row r="39" spans="2:9" x14ac:dyDescent="0.25">
      <c r="B39" s="16"/>
      <c r="C39" s="16"/>
      <c r="D39" s="16"/>
      <c r="E39" s="16"/>
      <c r="F39" s="16"/>
      <c r="G39" s="16"/>
      <c r="H39" s="16"/>
      <c r="I39" s="16"/>
    </row>
    <row r="40" spans="2:9" x14ac:dyDescent="0.25">
      <c r="B40" s="16"/>
      <c r="C40" s="16"/>
      <c r="D40" s="16"/>
      <c r="E40" s="16"/>
      <c r="F40" s="16"/>
      <c r="G40" s="16"/>
      <c r="H40" s="16"/>
      <c r="I40" s="16"/>
    </row>
    <row r="41" spans="2:9" x14ac:dyDescent="0.25">
      <c r="B41" s="16"/>
      <c r="C41" s="16"/>
      <c r="D41" s="16"/>
      <c r="E41" s="16"/>
      <c r="F41" s="16"/>
      <c r="G41" s="16"/>
      <c r="H41" s="16"/>
      <c r="I41" s="16"/>
    </row>
    <row r="42" spans="2:9" x14ac:dyDescent="0.25">
      <c r="B42" s="16"/>
      <c r="C42" s="16"/>
      <c r="D42" s="16"/>
      <c r="E42" s="16"/>
      <c r="F42" s="16"/>
      <c r="G42" s="16"/>
      <c r="H42" s="16"/>
      <c r="I42" s="16"/>
    </row>
    <row r="43" spans="2:9" x14ac:dyDescent="0.25">
      <c r="B43" s="16"/>
      <c r="C43" s="16"/>
      <c r="D43" s="16"/>
      <c r="E43" s="16"/>
      <c r="F43" s="16"/>
      <c r="G43" s="16"/>
      <c r="H43" s="16"/>
      <c r="I43" s="16"/>
    </row>
    <row r="44" spans="2:9" x14ac:dyDescent="0.25">
      <c r="B44" s="16"/>
      <c r="C44" s="16"/>
      <c r="D44" s="16"/>
      <c r="E44" s="16"/>
      <c r="F44" s="16"/>
      <c r="G44" s="16"/>
      <c r="H44" s="16"/>
      <c r="I44" s="16"/>
    </row>
    <row r="45" spans="2:9" x14ac:dyDescent="0.25">
      <c r="B45" s="16"/>
      <c r="C45" s="16"/>
      <c r="D45" s="16"/>
      <c r="E45" s="16"/>
      <c r="F45" s="16"/>
      <c r="G45" s="16"/>
      <c r="H45" s="16"/>
      <c r="I45" s="16"/>
    </row>
    <row r="46" spans="2:9" x14ac:dyDescent="0.25">
      <c r="B46" s="16"/>
      <c r="C46" s="16"/>
      <c r="D46" s="16"/>
      <c r="E46" s="16"/>
      <c r="F46" s="16"/>
      <c r="G46" s="16"/>
      <c r="H46" s="16"/>
      <c r="I46" s="16"/>
    </row>
    <row r="47" spans="2:9" x14ac:dyDescent="0.25">
      <c r="B47" s="16"/>
      <c r="C47" s="16"/>
      <c r="D47" s="16"/>
      <c r="E47" s="16"/>
      <c r="F47" s="16"/>
      <c r="G47" s="16"/>
      <c r="H47" s="16"/>
      <c r="I47" s="16"/>
    </row>
    <row r="48" spans="2:9" x14ac:dyDescent="0.25">
      <c r="B48" s="16"/>
      <c r="C48" s="16"/>
      <c r="D48" s="16"/>
      <c r="E48" s="16"/>
      <c r="F48" s="16"/>
      <c r="G48" s="16"/>
      <c r="H48" s="16"/>
      <c r="I48" s="16"/>
    </row>
    <row r="49" spans="2:9" x14ac:dyDescent="0.25">
      <c r="B49" s="16"/>
      <c r="C49" s="16"/>
      <c r="D49" s="16"/>
      <c r="E49" s="16"/>
      <c r="F49" s="16"/>
      <c r="G49" s="16"/>
      <c r="H49" s="16"/>
      <c r="I49" s="16"/>
    </row>
    <row r="50" spans="2:9" x14ac:dyDescent="0.25">
      <c r="B50" s="16"/>
      <c r="C50" s="16"/>
      <c r="D50" s="16"/>
      <c r="E50" s="16"/>
      <c r="F50" s="16"/>
      <c r="G50" s="16"/>
      <c r="H50" s="16"/>
      <c r="I50" s="16"/>
    </row>
    <row r="51" spans="2:9" x14ac:dyDescent="0.25">
      <c r="B51" s="16"/>
      <c r="C51" s="16"/>
      <c r="D51" s="16"/>
      <c r="E51" s="16"/>
      <c r="F51" s="16"/>
      <c r="G51" s="16"/>
      <c r="H51" s="16"/>
      <c r="I51" s="16"/>
    </row>
    <row r="52" spans="2:9" x14ac:dyDescent="0.25">
      <c r="B52" s="16"/>
      <c r="C52" s="16"/>
      <c r="D52" s="16"/>
      <c r="E52" s="16"/>
      <c r="F52" s="16"/>
      <c r="G52" s="16"/>
      <c r="H52" s="16"/>
      <c r="I52" s="16"/>
    </row>
    <row r="53" spans="2:9" x14ac:dyDescent="0.25">
      <c r="B53" s="16"/>
      <c r="C53" s="16"/>
      <c r="D53" s="16"/>
      <c r="E53" s="16"/>
      <c r="F53" s="16"/>
      <c r="G53" s="16"/>
      <c r="H53" s="16"/>
      <c r="I53" s="16"/>
    </row>
    <row r="54" spans="2:9" x14ac:dyDescent="0.25">
      <c r="B54" s="16"/>
      <c r="C54" s="16"/>
      <c r="D54" s="16"/>
      <c r="E54" s="16"/>
      <c r="F54" s="16"/>
      <c r="G54" s="16"/>
      <c r="H54" s="16"/>
      <c r="I54" s="16"/>
    </row>
    <row r="55" spans="2:9" x14ac:dyDescent="0.25">
      <c r="B55" s="16"/>
      <c r="C55" s="16"/>
      <c r="D55" s="16"/>
      <c r="E55" s="16"/>
      <c r="F55" s="16"/>
      <c r="G55" s="16"/>
      <c r="H55" s="16"/>
      <c r="I55" s="16"/>
    </row>
    <row r="56" spans="2:9" x14ac:dyDescent="0.25">
      <c r="B56" s="16"/>
      <c r="C56" s="16"/>
      <c r="D56" s="16"/>
      <c r="E56" s="16"/>
      <c r="F56" s="16"/>
      <c r="G56" s="16"/>
      <c r="H56" s="16"/>
      <c r="I56" s="16"/>
    </row>
    <row r="57" spans="2:9" x14ac:dyDescent="0.25">
      <c r="B57" s="16"/>
      <c r="C57" s="16"/>
      <c r="D57" s="16"/>
      <c r="E57" s="16"/>
      <c r="F57" s="16"/>
      <c r="G57" s="16"/>
      <c r="H57" s="16"/>
      <c r="I57" s="16"/>
    </row>
    <row r="58" spans="2:9" x14ac:dyDescent="0.25">
      <c r="B58" s="16"/>
      <c r="C58" s="16"/>
      <c r="D58" s="16"/>
      <c r="E58" s="16"/>
      <c r="F58" s="16"/>
      <c r="G58" s="16"/>
      <c r="H58" s="16"/>
      <c r="I58" s="16"/>
    </row>
    <row r="59" spans="2:9" x14ac:dyDescent="0.25">
      <c r="B59" s="16"/>
      <c r="C59" s="16"/>
      <c r="D59" s="16"/>
      <c r="E59" s="16"/>
      <c r="F59" s="16"/>
      <c r="G59" s="16"/>
      <c r="H59" s="16"/>
      <c r="I59" s="16"/>
    </row>
  </sheetData>
  <mergeCells count="4">
    <mergeCell ref="D5:AH5"/>
    <mergeCell ref="G21:H21"/>
    <mergeCell ref="G23:H23"/>
    <mergeCell ref="G26:H26"/>
  </mergeCells>
  <pageMargins left="0.78740157480314965" right="0.39370078740157483" top="0.98425196850393704"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BEB86-0A54-4440-BA82-F4A5CFB009D7}">
  <dimension ref="A1:P149"/>
  <sheetViews>
    <sheetView tabSelected="1" zoomScale="70" zoomScaleNormal="70" workbookViewId="0">
      <selection activeCell="F5" sqref="F5:F11"/>
    </sheetView>
  </sheetViews>
  <sheetFormatPr defaultColWidth="8.85546875" defaultRowHeight="15" x14ac:dyDescent="0.25"/>
  <cols>
    <col min="1" max="1" width="6.7109375" style="2" customWidth="1"/>
    <col min="2" max="2" width="5.7109375" style="2" customWidth="1"/>
    <col min="3" max="3" width="40.7109375" style="2" customWidth="1"/>
    <col min="4" max="4" width="12.7109375" style="2" customWidth="1"/>
    <col min="5" max="5" width="6.7109375" style="2" customWidth="1"/>
    <col min="6" max="7" width="18.7109375" style="2" customWidth="1"/>
    <col min="8" max="15" width="8.85546875" style="2"/>
    <col min="16" max="16" width="9.140625" style="2" customWidth="1"/>
    <col min="17" max="16384" width="8.85546875" style="2"/>
  </cols>
  <sheetData>
    <row r="1" spans="1:7" ht="26.25" x14ac:dyDescent="0.4">
      <c r="A1" s="35" t="s">
        <v>93</v>
      </c>
      <c r="B1" s="36"/>
      <c r="C1" s="36"/>
      <c r="D1" s="36"/>
      <c r="E1" s="28"/>
      <c r="F1" s="28"/>
      <c r="G1" s="28"/>
    </row>
    <row r="2" spans="1:7" ht="15.75" thickBot="1" x14ac:dyDescent="0.3"/>
    <row r="3" spans="1:7" ht="25.15" customHeight="1" x14ac:dyDescent="0.35">
      <c r="A3" s="62" t="s">
        <v>15</v>
      </c>
      <c r="B3" s="72" t="s">
        <v>14</v>
      </c>
      <c r="C3" s="64" t="s">
        <v>0</v>
      </c>
      <c r="D3" s="76" t="s">
        <v>4</v>
      </c>
      <c r="E3" s="64" t="s">
        <v>1</v>
      </c>
      <c r="F3" s="60" t="s">
        <v>2</v>
      </c>
      <c r="G3" s="61"/>
    </row>
    <row r="4" spans="1:7" ht="25.15" customHeight="1" thickBot="1" x14ac:dyDescent="0.3">
      <c r="A4" s="63"/>
      <c r="B4" s="73"/>
      <c r="C4" s="65"/>
      <c r="D4" s="77"/>
      <c r="E4" s="65"/>
      <c r="F4" s="1" t="s">
        <v>89</v>
      </c>
      <c r="G4" s="1" t="s">
        <v>90</v>
      </c>
    </row>
    <row r="5" spans="1:7" ht="18.600000000000001" customHeight="1" x14ac:dyDescent="0.25">
      <c r="A5" s="70" t="s">
        <v>17</v>
      </c>
      <c r="B5" s="71" t="s">
        <v>30</v>
      </c>
      <c r="C5" s="74" t="s">
        <v>95</v>
      </c>
      <c r="D5" s="83" t="s">
        <v>104</v>
      </c>
      <c r="E5" s="75">
        <f>6+6</f>
        <v>12</v>
      </c>
      <c r="F5" s="78"/>
      <c r="G5" s="81">
        <f>E5*F5</f>
        <v>0</v>
      </c>
    </row>
    <row r="6" spans="1:7" ht="46.9" customHeight="1" x14ac:dyDescent="0.25">
      <c r="A6" s="68"/>
      <c r="B6" s="59"/>
      <c r="C6" s="44"/>
      <c r="D6" s="41"/>
      <c r="E6" s="57"/>
      <c r="F6" s="79"/>
      <c r="G6" s="82"/>
    </row>
    <row r="7" spans="1:7" ht="32.450000000000003" customHeight="1" x14ac:dyDescent="0.25">
      <c r="A7" s="68"/>
      <c r="B7" s="59"/>
      <c r="C7" s="47"/>
      <c r="D7" s="46"/>
      <c r="E7" s="45"/>
      <c r="F7" s="50"/>
      <c r="G7" s="51"/>
    </row>
    <row r="8" spans="1:7" ht="56.45" customHeight="1" x14ac:dyDescent="0.25">
      <c r="A8" s="68"/>
      <c r="B8" s="59"/>
      <c r="C8" s="47"/>
      <c r="D8" s="46"/>
      <c r="E8" s="45"/>
      <c r="F8" s="80"/>
      <c r="G8" s="51"/>
    </row>
    <row r="9" spans="1:7" ht="67.900000000000006" customHeight="1" x14ac:dyDescent="0.25">
      <c r="A9" s="53"/>
      <c r="B9" s="59"/>
      <c r="C9" s="47" t="s">
        <v>94</v>
      </c>
      <c r="D9" s="46" t="s">
        <v>6</v>
      </c>
      <c r="E9" s="45">
        <v>12</v>
      </c>
      <c r="F9" s="50"/>
      <c r="G9" s="51">
        <f>E9*F9</f>
        <v>0</v>
      </c>
    </row>
    <row r="10" spans="1:7" ht="27.6" customHeight="1" x14ac:dyDescent="0.25">
      <c r="A10" s="53"/>
      <c r="B10" s="59"/>
      <c r="C10" s="47"/>
      <c r="D10" s="46"/>
      <c r="E10" s="45"/>
      <c r="F10" s="50"/>
      <c r="G10" s="51"/>
    </row>
    <row r="11" spans="1:7" ht="31.15" customHeight="1" x14ac:dyDescent="0.25">
      <c r="A11" s="53"/>
      <c r="B11" s="59"/>
      <c r="C11" s="47"/>
      <c r="D11" s="46"/>
      <c r="E11" s="45"/>
      <c r="F11" s="50"/>
      <c r="G11" s="51"/>
    </row>
    <row r="12" spans="1:7" ht="33.75" customHeight="1" x14ac:dyDescent="0.25">
      <c r="A12" s="53"/>
      <c r="B12" s="59"/>
      <c r="C12" s="47" t="s">
        <v>96</v>
      </c>
      <c r="D12" s="46" t="s">
        <v>5</v>
      </c>
      <c r="E12" s="45">
        <v>12</v>
      </c>
      <c r="F12" s="50"/>
      <c r="G12" s="51">
        <f>E12*F12</f>
        <v>0</v>
      </c>
    </row>
    <row r="13" spans="1:7" ht="49.5" customHeight="1" x14ac:dyDescent="0.25">
      <c r="A13" s="53"/>
      <c r="B13" s="59"/>
      <c r="C13" s="47"/>
      <c r="D13" s="46"/>
      <c r="E13" s="45"/>
      <c r="F13" s="50"/>
      <c r="G13" s="51"/>
    </row>
    <row r="14" spans="1:7" ht="21" customHeight="1" x14ac:dyDescent="0.25">
      <c r="A14" s="54"/>
      <c r="B14" s="59"/>
      <c r="C14" s="47"/>
      <c r="D14" s="46"/>
      <c r="E14" s="45"/>
      <c r="F14" s="50"/>
      <c r="G14" s="51"/>
    </row>
    <row r="15" spans="1:7" ht="31.15" customHeight="1" x14ac:dyDescent="0.25">
      <c r="A15" s="66" t="s">
        <v>18</v>
      </c>
      <c r="B15" s="59"/>
      <c r="C15" s="47" t="s">
        <v>97</v>
      </c>
      <c r="D15" s="46" t="s">
        <v>33</v>
      </c>
      <c r="E15" s="45">
        <v>12</v>
      </c>
      <c r="F15" s="79"/>
      <c r="G15" s="51">
        <f>E15*F15</f>
        <v>0</v>
      </c>
    </row>
    <row r="16" spans="1:7" ht="31.15" customHeight="1" x14ac:dyDescent="0.25">
      <c r="A16" s="66"/>
      <c r="B16" s="59"/>
      <c r="C16" s="47"/>
      <c r="D16" s="46"/>
      <c r="E16" s="45"/>
      <c r="F16" s="79"/>
      <c r="G16" s="51"/>
    </row>
    <row r="17" spans="1:8" ht="40.15" customHeight="1" x14ac:dyDescent="0.25">
      <c r="A17" s="66"/>
      <c r="B17" s="59"/>
      <c r="C17" s="47"/>
      <c r="D17" s="46"/>
      <c r="E17" s="45"/>
      <c r="F17" s="50"/>
      <c r="G17" s="51"/>
    </row>
    <row r="18" spans="1:8" ht="41.45" customHeight="1" x14ac:dyDescent="0.25">
      <c r="A18" s="66"/>
      <c r="B18" s="59"/>
      <c r="C18" s="47"/>
      <c r="D18" s="46"/>
      <c r="E18" s="45"/>
      <c r="F18" s="50"/>
      <c r="G18" s="51"/>
    </row>
    <row r="19" spans="1:8" ht="34.5" customHeight="1" x14ac:dyDescent="0.25">
      <c r="A19" s="66" t="s">
        <v>19</v>
      </c>
      <c r="B19" s="59"/>
      <c r="C19" s="47" t="s">
        <v>98</v>
      </c>
      <c r="D19" s="46" t="s">
        <v>34</v>
      </c>
      <c r="E19" s="45">
        <v>12</v>
      </c>
      <c r="F19" s="50"/>
      <c r="G19" s="51">
        <f>E19*F19</f>
        <v>0</v>
      </c>
    </row>
    <row r="20" spans="1:8" ht="34.15" customHeight="1" x14ac:dyDescent="0.25">
      <c r="A20" s="66"/>
      <c r="B20" s="59"/>
      <c r="C20" s="47"/>
      <c r="D20" s="46"/>
      <c r="E20" s="45"/>
      <c r="F20" s="50"/>
      <c r="G20" s="51"/>
    </row>
    <row r="21" spans="1:8" ht="48.6" customHeight="1" x14ac:dyDescent="0.25">
      <c r="A21" s="66"/>
      <c r="B21" s="59"/>
      <c r="C21" s="47"/>
      <c r="D21" s="46"/>
      <c r="E21" s="45"/>
      <c r="F21" s="50"/>
      <c r="G21" s="51"/>
    </row>
    <row r="22" spans="1:8" ht="67.150000000000006" customHeight="1" x14ac:dyDescent="0.25">
      <c r="A22" s="66"/>
      <c r="B22" s="59"/>
      <c r="C22" s="47"/>
      <c r="D22" s="46"/>
      <c r="E22" s="45"/>
      <c r="F22" s="50"/>
      <c r="G22" s="51"/>
    </row>
    <row r="23" spans="1:8" ht="36" customHeight="1" x14ac:dyDescent="0.25">
      <c r="A23" s="67" t="s">
        <v>20</v>
      </c>
      <c r="B23" s="58" t="s">
        <v>30</v>
      </c>
      <c r="C23" s="47" t="s">
        <v>105</v>
      </c>
      <c r="D23" s="46" t="s">
        <v>35</v>
      </c>
      <c r="E23" s="45">
        <v>12</v>
      </c>
      <c r="F23" s="50"/>
      <c r="G23" s="51">
        <f>E23*F23</f>
        <v>0</v>
      </c>
    </row>
    <row r="24" spans="1:8" ht="47.25" customHeight="1" x14ac:dyDescent="0.25">
      <c r="A24" s="68"/>
      <c r="B24" s="59"/>
      <c r="C24" s="47"/>
      <c r="D24" s="46"/>
      <c r="E24" s="45"/>
      <c r="F24" s="50"/>
      <c r="G24" s="51"/>
    </row>
    <row r="25" spans="1:8" ht="50.25" customHeight="1" x14ac:dyDescent="0.25">
      <c r="A25" s="69"/>
      <c r="B25" s="59"/>
      <c r="C25" s="47"/>
      <c r="D25" s="46"/>
      <c r="E25" s="45"/>
      <c r="F25" s="50"/>
      <c r="G25" s="51"/>
    </row>
    <row r="26" spans="1:8" ht="35.25" customHeight="1" x14ac:dyDescent="0.25">
      <c r="A26" s="66" t="s">
        <v>21</v>
      </c>
      <c r="B26" s="59"/>
      <c r="C26" s="47" t="s">
        <v>36</v>
      </c>
      <c r="D26" s="46" t="s">
        <v>7</v>
      </c>
      <c r="E26" s="45">
        <v>24</v>
      </c>
      <c r="F26" s="50"/>
      <c r="G26" s="51">
        <f>E26*F26</f>
        <v>0</v>
      </c>
      <c r="H26" s="3"/>
    </row>
    <row r="27" spans="1:8" ht="34.5" customHeight="1" x14ac:dyDescent="0.25">
      <c r="A27" s="66"/>
      <c r="B27" s="59"/>
      <c r="C27" s="47"/>
      <c r="D27" s="46"/>
      <c r="E27" s="45"/>
      <c r="F27" s="50"/>
      <c r="G27" s="51"/>
      <c r="H27" s="3"/>
    </row>
    <row r="28" spans="1:8" ht="34.15" customHeight="1" x14ac:dyDescent="0.25">
      <c r="A28" s="66"/>
      <c r="B28" s="59"/>
      <c r="C28" s="47"/>
      <c r="D28" s="46"/>
      <c r="E28" s="45"/>
      <c r="F28" s="50"/>
      <c r="G28" s="51"/>
      <c r="H28" s="3"/>
    </row>
    <row r="29" spans="1:8" ht="46.9" customHeight="1" x14ac:dyDescent="0.25">
      <c r="A29" s="66" t="s">
        <v>22</v>
      </c>
      <c r="B29" s="59"/>
      <c r="C29" s="47" t="s">
        <v>91</v>
      </c>
      <c r="D29" s="46" t="s">
        <v>106</v>
      </c>
      <c r="E29" s="45">
        <v>12</v>
      </c>
      <c r="F29" s="50"/>
      <c r="G29" s="51">
        <f>E29*F29</f>
        <v>0</v>
      </c>
    </row>
    <row r="30" spans="1:8" ht="26.45" customHeight="1" x14ac:dyDescent="0.25">
      <c r="A30" s="66"/>
      <c r="B30" s="59"/>
      <c r="C30" s="47"/>
      <c r="D30" s="46"/>
      <c r="E30" s="45"/>
      <c r="F30" s="50"/>
      <c r="G30" s="51"/>
    </row>
    <row r="31" spans="1:8" ht="29.45" customHeight="1" x14ac:dyDescent="0.25">
      <c r="A31" s="66"/>
      <c r="B31" s="59"/>
      <c r="C31" s="47"/>
      <c r="D31" s="46"/>
      <c r="E31" s="45"/>
      <c r="F31" s="50"/>
      <c r="G31" s="51"/>
    </row>
    <row r="32" spans="1:8" ht="31.9" customHeight="1" x14ac:dyDescent="0.25">
      <c r="A32" s="66" t="s">
        <v>23</v>
      </c>
      <c r="B32" s="59"/>
      <c r="C32" s="47" t="s">
        <v>41</v>
      </c>
      <c r="D32" s="46" t="s">
        <v>37</v>
      </c>
      <c r="E32" s="45">
        <v>12</v>
      </c>
      <c r="F32" s="50"/>
      <c r="G32" s="51">
        <f>E32*F32</f>
        <v>0</v>
      </c>
    </row>
    <row r="33" spans="1:16" ht="31.9" customHeight="1" x14ac:dyDescent="0.25">
      <c r="A33" s="66"/>
      <c r="B33" s="59"/>
      <c r="C33" s="47"/>
      <c r="D33" s="46"/>
      <c r="E33" s="45"/>
      <c r="F33" s="50"/>
      <c r="G33" s="51"/>
    </row>
    <row r="34" spans="1:16" ht="21" customHeight="1" x14ac:dyDescent="0.25">
      <c r="A34" s="66"/>
      <c r="B34" s="59"/>
      <c r="C34" s="47"/>
      <c r="D34" s="46"/>
      <c r="E34" s="45"/>
      <c r="F34" s="50"/>
      <c r="G34" s="51"/>
    </row>
    <row r="35" spans="1:16" ht="21.6" customHeight="1" x14ac:dyDescent="0.25">
      <c r="A35" s="66"/>
      <c r="B35" s="59"/>
      <c r="C35" s="47"/>
      <c r="D35" s="46"/>
      <c r="E35" s="45"/>
      <c r="F35" s="50"/>
      <c r="G35" s="51"/>
    </row>
    <row r="36" spans="1:16" ht="36" customHeight="1" x14ac:dyDescent="0.25">
      <c r="A36" s="66" t="s">
        <v>24</v>
      </c>
      <c r="B36" s="59"/>
      <c r="C36" s="47" t="s">
        <v>107</v>
      </c>
      <c r="D36" s="46" t="s">
        <v>117</v>
      </c>
      <c r="E36" s="45">
        <v>14</v>
      </c>
      <c r="F36" s="50"/>
      <c r="G36" s="51">
        <f>E36*F36</f>
        <v>0</v>
      </c>
      <c r="N36" s="4"/>
      <c r="O36" s="4"/>
      <c r="P36" s="5"/>
    </row>
    <row r="37" spans="1:16" ht="33" customHeight="1" x14ac:dyDescent="0.25">
      <c r="A37" s="66"/>
      <c r="B37" s="59"/>
      <c r="C37" s="47"/>
      <c r="D37" s="46"/>
      <c r="E37" s="45"/>
      <c r="F37" s="50"/>
      <c r="G37" s="51"/>
      <c r="N37" s="4"/>
      <c r="O37" s="4"/>
      <c r="P37" s="5"/>
    </row>
    <row r="38" spans="1:16" ht="29.45" customHeight="1" x14ac:dyDescent="0.25">
      <c r="A38" s="66"/>
      <c r="B38" s="59"/>
      <c r="C38" s="47"/>
      <c r="D38" s="46"/>
      <c r="E38" s="45"/>
      <c r="F38" s="50"/>
      <c r="G38" s="51"/>
      <c r="N38" s="4"/>
      <c r="O38" s="4"/>
      <c r="P38" s="5"/>
    </row>
    <row r="39" spans="1:16" ht="27" customHeight="1" x14ac:dyDescent="0.25">
      <c r="A39" s="66" t="s">
        <v>25</v>
      </c>
      <c r="B39" s="59"/>
      <c r="C39" s="47" t="s">
        <v>42</v>
      </c>
      <c r="D39" s="46" t="s">
        <v>40</v>
      </c>
      <c r="E39" s="45">
        <v>8</v>
      </c>
      <c r="F39" s="50"/>
      <c r="G39" s="51">
        <f>E39*F39</f>
        <v>0</v>
      </c>
    </row>
    <row r="40" spans="1:16" ht="81" customHeight="1" x14ac:dyDescent="0.25">
      <c r="A40" s="66"/>
      <c r="B40" s="59"/>
      <c r="C40" s="47"/>
      <c r="D40" s="46"/>
      <c r="E40" s="45"/>
      <c r="F40" s="50"/>
      <c r="G40" s="51"/>
    </row>
    <row r="41" spans="1:16" ht="88.15" customHeight="1" x14ac:dyDescent="0.25">
      <c r="A41" s="66"/>
      <c r="B41" s="59"/>
      <c r="C41" s="47"/>
      <c r="D41" s="46"/>
      <c r="E41" s="45"/>
      <c r="F41" s="50"/>
      <c r="G41" s="51"/>
    </row>
    <row r="42" spans="1:16" ht="75" customHeight="1" x14ac:dyDescent="0.25">
      <c r="A42" s="66"/>
      <c r="B42" s="59"/>
      <c r="C42" s="47"/>
      <c r="D42" s="46"/>
      <c r="E42" s="45"/>
      <c r="F42" s="50"/>
      <c r="G42" s="51"/>
    </row>
    <row r="43" spans="1:16" ht="25.15" customHeight="1" x14ac:dyDescent="0.25">
      <c r="A43" s="67">
        <f>A39+1</f>
        <v>10</v>
      </c>
      <c r="B43" s="58" t="s">
        <v>30</v>
      </c>
      <c r="C43" s="42" t="s">
        <v>44</v>
      </c>
      <c r="D43" s="39" t="s">
        <v>43</v>
      </c>
      <c r="E43" s="55">
        <v>12</v>
      </c>
      <c r="F43" s="80"/>
      <c r="G43" s="51">
        <f>E43*F43</f>
        <v>0</v>
      </c>
    </row>
    <row r="44" spans="1:16" ht="55.15" customHeight="1" x14ac:dyDescent="0.25">
      <c r="A44" s="68"/>
      <c r="B44" s="59"/>
      <c r="C44" s="43"/>
      <c r="D44" s="40"/>
      <c r="E44" s="56"/>
      <c r="F44" s="88"/>
      <c r="G44" s="51"/>
    </row>
    <row r="45" spans="1:16" ht="46.9" customHeight="1" x14ac:dyDescent="0.25">
      <c r="A45" s="68"/>
      <c r="B45" s="59"/>
      <c r="C45" s="43"/>
      <c r="D45" s="40"/>
      <c r="E45" s="56"/>
      <c r="F45" s="88"/>
      <c r="G45" s="51"/>
    </row>
    <row r="46" spans="1:16" ht="72" customHeight="1" x14ac:dyDescent="0.25">
      <c r="A46" s="69"/>
      <c r="B46" s="59"/>
      <c r="C46" s="44"/>
      <c r="D46" s="41"/>
      <c r="E46" s="57"/>
      <c r="F46" s="79"/>
      <c r="G46" s="51"/>
    </row>
    <row r="47" spans="1:16" ht="33.6" customHeight="1" x14ac:dyDescent="0.25">
      <c r="A47" s="52">
        <f>A43+1</f>
        <v>11</v>
      </c>
      <c r="B47" s="59"/>
      <c r="C47" s="42" t="s">
        <v>45</v>
      </c>
      <c r="D47" s="39" t="s">
        <v>43</v>
      </c>
      <c r="E47" s="45">
        <v>12</v>
      </c>
      <c r="F47" s="80"/>
      <c r="G47" s="51">
        <f>E47*F47</f>
        <v>0</v>
      </c>
    </row>
    <row r="48" spans="1:16" ht="38.450000000000003" customHeight="1" x14ac:dyDescent="0.25">
      <c r="A48" s="53"/>
      <c r="B48" s="59"/>
      <c r="C48" s="43"/>
      <c r="D48" s="40"/>
      <c r="E48" s="45"/>
      <c r="F48" s="88"/>
      <c r="G48" s="51"/>
    </row>
    <row r="49" spans="1:7" ht="37.15" customHeight="1" x14ac:dyDescent="0.25">
      <c r="A49" s="53"/>
      <c r="B49" s="59"/>
      <c r="C49" s="43"/>
      <c r="D49" s="40"/>
      <c r="E49" s="45"/>
      <c r="F49" s="88"/>
      <c r="G49" s="51"/>
    </row>
    <row r="50" spans="1:7" ht="84" customHeight="1" x14ac:dyDescent="0.25">
      <c r="A50" s="54"/>
      <c r="B50" s="59"/>
      <c r="C50" s="44"/>
      <c r="D50" s="41"/>
      <c r="E50" s="45"/>
      <c r="F50" s="79"/>
      <c r="G50" s="51"/>
    </row>
    <row r="51" spans="1:7" ht="4.9000000000000004" customHeight="1" x14ac:dyDescent="0.25">
      <c r="A51" s="6"/>
      <c r="B51" s="7"/>
      <c r="C51" s="8"/>
      <c r="D51" s="9"/>
      <c r="E51" s="10"/>
      <c r="F51" s="23"/>
      <c r="G51" s="11"/>
    </row>
    <row r="52" spans="1:7" ht="43.15" customHeight="1" x14ac:dyDescent="0.25">
      <c r="A52" s="52">
        <f>A47+1</f>
        <v>12</v>
      </c>
      <c r="B52" s="58" t="s">
        <v>31</v>
      </c>
      <c r="C52" s="47" t="s">
        <v>99</v>
      </c>
      <c r="D52" s="46" t="s">
        <v>38</v>
      </c>
      <c r="E52" s="45">
        <v>14</v>
      </c>
      <c r="F52" s="50"/>
      <c r="G52" s="51">
        <f>E52*F52</f>
        <v>0</v>
      </c>
    </row>
    <row r="53" spans="1:7" ht="51.6" customHeight="1" x14ac:dyDescent="0.25">
      <c r="A53" s="53"/>
      <c r="B53" s="58"/>
      <c r="C53" s="47"/>
      <c r="D53" s="46"/>
      <c r="E53" s="45"/>
      <c r="F53" s="50"/>
      <c r="G53" s="51"/>
    </row>
    <row r="54" spans="1:7" ht="45" customHeight="1" x14ac:dyDescent="0.25">
      <c r="A54" s="54"/>
      <c r="B54" s="58"/>
      <c r="C54" s="47"/>
      <c r="D54" s="46"/>
      <c r="E54" s="45"/>
      <c r="F54" s="50"/>
      <c r="G54" s="51"/>
    </row>
    <row r="55" spans="1:7" ht="87" customHeight="1" x14ac:dyDescent="0.25">
      <c r="A55" s="52">
        <f>A52+1</f>
        <v>13</v>
      </c>
      <c r="B55" s="58"/>
      <c r="C55" s="85" t="s">
        <v>65</v>
      </c>
      <c r="D55" s="39" t="s">
        <v>39</v>
      </c>
      <c r="E55" s="55">
        <v>12</v>
      </c>
      <c r="F55" s="80"/>
      <c r="G55" s="89">
        <f>E55*F55</f>
        <v>0</v>
      </c>
    </row>
    <row r="56" spans="1:7" ht="64.900000000000006" customHeight="1" x14ac:dyDescent="0.25">
      <c r="A56" s="53"/>
      <c r="B56" s="58"/>
      <c r="C56" s="43"/>
      <c r="D56" s="40"/>
      <c r="E56" s="56"/>
      <c r="F56" s="88"/>
      <c r="G56" s="90"/>
    </row>
    <row r="57" spans="1:7" ht="35.450000000000003" customHeight="1" x14ac:dyDescent="0.25">
      <c r="A57" s="53"/>
      <c r="B57" s="58"/>
      <c r="C57" s="86" t="s">
        <v>66</v>
      </c>
      <c r="D57" s="40"/>
      <c r="E57" s="56"/>
      <c r="F57" s="88"/>
      <c r="G57" s="90"/>
    </row>
    <row r="58" spans="1:7" ht="41.45" customHeight="1" x14ac:dyDescent="0.25">
      <c r="A58" s="53"/>
      <c r="B58" s="58"/>
      <c r="C58" s="43"/>
      <c r="D58" s="40"/>
      <c r="E58" s="56"/>
      <c r="F58" s="88"/>
      <c r="G58" s="90"/>
    </row>
    <row r="59" spans="1:7" ht="48.6" customHeight="1" x14ac:dyDescent="0.25">
      <c r="A59" s="54"/>
      <c r="B59" s="58"/>
      <c r="C59" s="44"/>
      <c r="D59" s="41"/>
      <c r="E59" s="57"/>
      <c r="F59" s="79"/>
      <c r="G59" s="82"/>
    </row>
    <row r="60" spans="1:7" ht="4.9000000000000004" customHeight="1" x14ac:dyDescent="0.25">
      <c r="A60" s="6"/>
      <c r="B60" s="7"/>
      <c r="C60" s="8"/>
      <c r="D60" s="9"/>
      <c r="E60" s="10"/>
      <c r="F60" s="11"/>
      <c r="G60" s="11"/>
    </row>
    <row r="61" spans="1:7" ht="33.75" customHeight="1" x14ac:dyDescent="0.25">
      <c r="A61" s="52">
        <f>A55+1</f>
        <v>14</v>
      </c>
      <c r="B61" s="58" t="s">
        <v>3</v>
      </c>
      <c r="C61" s="47" t="s">
        <v>108</v>
      </c>
      <c r="D61" s="46" t="s">
        <v>109</v>
      </c>
      <c r="E61" s="45">
        <v>2</v>
      </c>
      <c r="F61" s="50"/>
      <c r="G61" s="51">
        <f>E61*F61</f>
        <v>0</v>
      </c>
    </row>
    <row r="62" spans="1:7" ht="35.25" customHeight="1" x14ac:dyDescent="0.25">
      <c r="A62" s="53"/>
      <c r="B62" s="106"/>
      <c r="C62" s="47"/>
      <c r="D62" s="46"/>
      <c r="E62" s="45"/>
      <c r="F62" s="50"/>
      <c r="G62" s="51"/>
    </row>
    <row r="63" spans="1:7" ht="51" customHeight="1" x14ac:dyDescent="0.25">
      <c r="A63" s="54"/>
      <c r="B63" s="106"/>
      <c r="C63" s="47"/>
      <c r="D63" s="46"/>
      <c r="E63" s="45"/>
      <c r="F63" s="50"/>
      <c r="G63" s="51"/>
    </row>
    <row r="64" spans="1:7" ht="48.6" customHeight="1" x14ac:dyDescent="0.25">
      <c r="A64" s="84">
        <f t="shared" ref="A64" si="0">A61+1</f>
        <v>15</v>
      </c>
      <c r="B64" s="106"/>
      <c r="C64" s="47" t="s">
        <v>110</v>
      </c>
      <c r="D64" s="46" t="s">
        <v>8</v>
      </c>
      <c r="E64" s="45">
        <v>2</v>
      </c>
      <c r="F64" s="50"/>
      <c r="G64" s="51">
        <f>E64*F64</f>
        <v>0</v>
      </c>
    </row>
    <row r="65" spans="1:7" ht="55.15" customHeight="1" x14ac:dyDescent="0.25">
      <c r="A65" s="84"/>
      <c r="B65" s="106"/>
      <c r="C65" s="47"/>
      <c r="D65" s="46"/>
      <c r="E65" s="45"/>
      <c r="F65" s="50"/>
      <c r="G65" s="51"/>
    </row>
    <row r="66" spans="1:7" ht="45.6" customHeight="1" x14ac:dyDescent="0.25">
      <c r="A66" s="84"/>
      <c r="B66" s="106"/>
      <c r="C66" s="47"/>
      <c r="D66" s="46"/>
      <c r="E66" s="45"/>
      <c r="F66" s="50"/>
      <c r="G66" s="51"/>
    </row>
    <row r="67" spans="1:7" ht="37.5" customHeight="1" x14ac:dyDescent="0.25">
      <c r="A67" s="84">
        <f t="shared" ref="A67" si="1">A64+1</f>
        <v>16</v>
      </c>
      <c r="B67" s="106"/>
      <c r="C67" s="47" t="s">
        <v>47</v>
      </c>
      <c r="D67" s="46" t="s">
        <v>46</v>
      </c>
      <c r="E67" s="45">
        <v>12</v>
      </c>
      <c r="F67" s="50"/>
      <c r="G67" s="51">
        <f>E67*F67</f>
        <v>0</v>
      </c>
    </row>
    <row r="68" spans="1:7" ht="34.5" customHeight="1" x14ac:dyDescent="0.25">
      <c r="A68" s="84"/>
      <c r="B68" s="106"/>
      <c r="C68" s="47"/>
      <c r="D68" s="46"/>
      <c r="E68" s="45"/>
      <c r="F68" s="50"/>
      <c r="G68" s="51"/>
    </row>
    <row r="69" spans="1:7" ht="35.25" customHeight="1" x14ac:dyDescent="0.25">
      <c r="A69" s="84"/>
      <c r="B69" s="106"/>
      <c r="C69" s="47"/>
      <c r="D69" s="46"/>
      <c r="E69" s="45"/>
      <c r="F69" s="50"/>
      <c r="G69" s="51"/>
    </row>
    <row r="70" spans="1:7" ht="50.45" customHeight="1" x14ac:dyDescent="0.25">
      <c r="A70" s="84">
        <f>A67+1</f>
        <v>17</v>
      </c>
      <c r="B70" s="106"/>
      <c r="C70" s="47" t="s">
        <v>100</v>
      </c>
      <c r="D70" s="46" t="s">
        <v>48</v>
      </c>
      <c r="E70" s="45">
        <v>2</v>
      </c>
      <c r="F70" s="50"/>
      <c r="G70" s="51">
        <f>E70*F70</f>
        <v>0</v>
      </c>
    </row>
    <row r="71" spans="1:7" ht="72" customHeight="1" x14ac:dyDescent="0.25">
      <c r="A71" s="84"/>
      <c r="B71" s="106"/>
      <c r="C71" s="47"/>
      <c r="D71" s="46"/>
      <c r="E71" s="45"/>
      <c r="F71" s="50"/>
      <c r="G71" s="51"/>
    </row>
    <row r="72" spans="1:7" ht="53.45" customHeight="1" x14ac:dyDescent="0.25">
      <c r="A72" s="84"/>
      <c r="B72" s="106"/>
      <c r="C72" s="47"/>
      <c r="D72" s="46"/>
      <c r="E72" s="45"/>
      <c r="F72" s="50"/>
      <c r="G72" s="51"/>
    </row>
    <row r="73" spans="1:7" ht="37.5" customHeight="1" x14ac:dyDescent="0.25">
      <c r="A73" s="84">
        <f t="shared" ref="A73" si="2">A70+1</f>
        <v>18</v>
      </c>
      <c r="B73" s="106"/>
      <c r="C73" s="47" t="s">
        <v>101</v>
      </c>
      <c r="D73" s="46" t="s">
        <v>49</v>
      </c>
      <c r="E73" s="45">
        <v>2</v>
      </c>
      <c r="F73" s="50"/>
      <c r="G73" s="51">
        <f>E73*F73</f>
        <v>0</v>
      </c>
    </row>
    <row r="74" spans="1:7" ht="50.25" customHeight="1" x14ac:dyDescent="0.25">
      <c r="A74" s="84"/>
      <c r="B74" s="106"/>
      <c r="C74" s="47"/>
      <c r="D74" s="46"/>
      <c r="E74" s="45"/>
      <c r="F74" s="50"/>
      <c r="G74" s="51"/>
    </row>
    <row r="75" spans="1:7" ht="46.9" customHeight="1" x14ac:dyDescent="0.25">
      <c r="A75" s="84"/>
      <c r="B75" s="106"/>
      <c r="C75" s="47"/>
      <c r="D75" s="46"/>
      <c r="E75" s="45"/>
      <c r="F75" s="50"/>
      <c r="G75" s="51"/>
    </row>
    <row r="76" spans="1:7" ht="33.75" customHeight="1" x14ac:dyDescent="0.25">
      <c r="A76" s="84">
        <f t="shared" ref="A76" si="3">A73+1</f>
        <v>19</v>
      </c>
      <c r="B76" s="106"/>
      <c r="C76" s="47" t="s">
        <v>103</v>
      </c>
      <c r="D76" s="46" t="s">
        <v>50</v>
      </c>
      <c r="E76" s="45">
        <v>2</v>
      </c>
      <c r="F76" s="50"/>
      <c r="G76" s="51">
        <f>E76*F76</f>
        <v>0</v>
      </c>
    </row>
    <row r="77" spans="1:7" ht="35.25" customHeight="1" x14ac:dyDescent="0.25">
      <c r="A77" s="84"/>
      <c r="B77" s="106"/>
      <c r="C77" s="47"/>
      <c r="D77" s="46"/>
      <c r="E77" s="45"/>
      <c r="F77" s="50"/>
      <c r="G77" s="51"/>
    </row>
    <row r="78" spans="1:7" ht="46.9" customHeight="1" x14ac:dyDescent="0.25">
      <c r="A78" s="84"/>
      <c r="B78" s="106"/>
      <c r="C78" s="47"/>
      <c r="D78" s="46"/>
      <c r="E78" s="45"/>
      <c r="F78" s="50"/>
      <c r="G78" s="51"/>
    </row>
    <row r="79" spans="1:7" ht="4.9000000000000004" customHeight="1" x14ac:dyDescent="0.25">
      <c r="A79" s="6"/>
      <c r="B79" s="7"/>
      <c r="C79" s="8"/>
      <c r="D79" s="9"/>
      <c r="E79" s="10"/>
      <c r="F79" s="11"/>
      <c r="G79" s="11"/>
    </row>
    <row r="80" spans="1:7" ht="55.15" customHeight="1" x14ac:dyDescent="0.25">
      <c r="A80" s="84">
        <f t="shared" ref="A80" si="4">A76+1</f>
        <v>20</v>
      </c>
      <c r="B80" s="58" t="s">
        <v>88</v>
      </c>
      <c r="C80" s="47" t="s">
        <v>51</v>
      </c>
      <c r="D80" s="39" t="s">
        <v>54</v>
      </c>
      <c r="E80" s="45">
        <v>2</v>
      </c>
      <c r="F80" s="50"/>
      <c r="G80" s="51">
        <f>E80*F80</f>
        <v>0</v>
      </c>
    </row>
    <row r="81" spans="1:7" ht="39" customHeight="1" x14ac:dyDescent="0.25">
      <c r="A81" s="84"/>
      <c r="B81" s="58"/>
      <c r="C81" s="47"/>
      <c r="D81" s="48"/>
      <c r="E81" s="45"/>
      <c r="F81" s="50"/>
      <c r="G81" s="51"/>
    </row>
    <row r="82" spans="1:7" ht="41.45" customHeight="1" x14ac:dyDescent="0.25">
      <c r="A82" s="84"/>
      <c r="B82" s="58"/>
      <c r="C82" s="47"/>
      <c r="D82" s="49"/>
      <c r="E82" s="45"/>
      <c r="F82" s="50"/>
      <c r="G82" s="51"/>
    </row>
    <row r="83" spans="1:7" ht="36" customHeight="1" x14ac:dyDescent="0.25">
      <c r="A83" s="87">
        <f t="shared" ref="A83" si="5">A80+1</f>
        <v>21</v>
      </c>
      <c r="B83" s="58"/>
      <c r="C83" s="47" t="s">
        <v>111</v>
      </c>
      <c r="D83" s="46" t="s">
        <v>9</v>
      </c>
      <c r="E83" s="45">
        <v>2</v>
      </c>
      <c r="F83" s="50"/>
      <c r="G83" s="51">
        <f>E83*F83</f>
        <v>0</v>
      </c>
    </row>
    <row r="84" spans="1:7" ht="54" customHeight="1" x14ac:dyDescent="0.25">
      <c r="A84" s="87"/>
      <c r="B84" s="58"/>
      <c r="C84" s="47"/>
      <c r="D84" s="46"/>
      <c r="E84" s="45"/>
      <c r="F84" s="50"/>
      <c r="G84" s="51"/>
    </row>
    <row r="85" spans="1:7" ht="85.9" customHeight="1" x14ac:dyDescent="0.25">
      <c r="A85" s="87"/>
      <c r="B85" s="58"/>
      <c r="C85" s="47"/>
      <c r="D85" s="46"/>
      <c r="E85" s="45"/>
      <c r="F85" s="50"/>
      <c r="G85" s="51"/>
    </row>
    <row r="86" spans="1:7" ht="40.9" customHeight="1" x14ac:dyDescent="0.25">
      <c r="A86" s="87">
        <f t="shared" ref="A86" si="6">A83+1</f>
        <v>22</v>
      </c>
      <c r="B86" s="58"/>
      <c r="C86" s="47" t="s">
        <v>102</v>
      </c>
      <c r="D86" s="46" t="s">
        <v>11</v>
      </c>
      <c r="E86" s="45">
        <v>2</v>
      </c>
      <c r="F86" s="50"/>
      <c r="G86" s="51">
        <f>E86*F86</f>
        <v>0</v>
      </c>
    </row>
    <row r="87" spans="1:7" ht="57.6" customHeight="1" x14ac:dyDescent="0.25">
      <c r="A87" s="87"/>
      <c r="B87" s="58"/>
      <c r="C87" s="47"/>
      <c r="D87" s="46"/>
      <c r="E87" s="45"/>
      <c r="F87" s="50"/>
      <c r="G87" s="51"/>
    </row>
    <row r="88" spans="1:7" ht="37.15" customHeight="1" x14ac:dyDescent="0.25">
      <c r="A88" s="87"/>
      <c r="B88" s="58"/>
      <c r="C88" s="47"/>
      <c r="D88" s="46"/>
      <c r="E88" s="45"/>
      <c r="F88" s="50"/>
      <c r="G88" s="51"/>
    </row>
    <row r="89" spans="1:7" ht="36" customHeight="1" x14ac:dyDescent="0.25">
      <c r="A89" s="87">
        <f t="shared" ref="A89" si="7">A86+1</f>
        <v>23</v>
      </c>
      <c r="B89" s="58"/>
      <c r="C89" s="47" t="s">
        <v>67</v>
      </c>
      <c r="D89" s="46" t="s">
        <v>10</v>
      </c>
      <c r="E89" s="45">
        <v>2</v>
      </c>
      <c r="F89" s="50"/>
      <c r="G89" s="51">
        <f>E89*F89</f>
        <v>0</v>
      </c>
    </row>
    <row r="90" spans="1:7" ht="51" customHeight="1" x14ac:dyDescent="0.25">
      <c r="A90" s="87"/>
      <c r="B90" s="58"/>
      <c r="C90" s="47"/>
      <c r="D90" s="46"/>
      <c r="E90" s="45"/>
      <c r="F90" s="50"/>
      <c r="G90" s="51"/>
    </row>
    <row r="91" spans="1:7" ht="36" customHeight="1" x14ac:dyDescent="0.25">
      <c r="A91" s="87"/>
      <c r="B91" s="58"/>
      <c r="C91" s="47"/>
      <c r="D91" s="46"/>
      <c r="E91" s="45"/>
      <c r="F91" s="50"/>
      <c r="G91" s="51"/>
    </row>
    <row r="92" spans="1:7" ht="4.9000000000000004" customHeight="1" x14ac:dyDescent="0.25">
      <c r="A92" s="6"/>
      <c r="B92" s="7"/>
      <c r="C92" s="8"/>
      <c r="D92" s="9"/>
      <c r="E92" s="10"/>
      <c r="F92" s="23"/>
      <c r="G92" s="11"/>
    </row>
    <row r="93" spans="1:7" ht="36" customHeight="1" x14ac:dyDescent="0.25">
      <c r="A93" s="87">
        <f>A89+1</f>
        <v>24</v>
      </c>
      <c r="B93" s="58" t="s">
        <v>28</v>
      </c>
      <c r="C93" s="47" t="s">
        <v>68</v>
      </c>
      <c r="D93" s="46">
        <v>100</v>
      </c>
      <c r="E93" s="45">
        <v>2</v>
      </c>
      <c r="F93" s="50"/>
      <c r="G93" s="51">
        <f>E93*F93</f>
        <v>0</v>
      </c>
    </row>
    <row r="94" spans="1:7" ht="37.5" customHeight="1" x14ac:dyDescent="0.25">
      <c r="A94" s="87"/>
      <c r="B94" s="58"/>
      <c r="C94" s="47"/>
      <c r="D94" s="46"/>
      <c r="E94" s="45"/>
      <c r="F94" s="50"/>
      <c r="G94" s="51"/>
    </row>
    <row r="95" spans="1:7" ht="57.6" customHeight="1" x14ac:dyDescent="0.25">
      <c r="A95" s="87"/>
      <c r="B95" s="58"/>
      <c r="C95" s="47"/>
      <c r="D95" s="46"/>
      <c r="E95" s="45"/>
      <c r="F95" s="50"/>
      <c r="G95" s="51"/>
    </row>
    <row r="96" spans="1:7" ht="36" customHeight="1" x14ac:dyDescent="0.25">
      <c r="A96" s="87">
        <f t="shared" ref="A96" si="8">A93+1</f>
        <v>25</v>
      </c>
      <c r="B96" s="58"/>
      <c r="C96" s="47" t="s">
        <v>113</v>
      </c>
      <c r="D96" s="46" t="s">
        <v>112</v>
      </c>
      <c r="E96" s="45">
        <v>2</v>
      </c>
      <c r="F96" s="50"/>
      <c r="G96" s="51">
        <f>E96*F96</f>
        <v>0</v>
      </c>
    </row>
    <row r="97" spans="1:7" ht="36" customHeight="1" x14ac:dyDescent="0.25">
      <c r="A97" s="87"/>
      <c r="B97" s="58"/>
      <c r="C97" s="47"/>
      <c r="D97" s="46"/>
      <c r="E97" s="45"/>
      <c r="F97" s="50"/>
      <c r="G97" s="51"/>
    </row>
    <row r="98" spans="1:7" ht="40.9" customHeight="1" x14ac:dyDescent="0.25">
      <c r="A98" s="87"/>
      <c r="B98" s="58"/>
      <c r="C98" s="47"/>
      <c r="D98" s="46"/>
      <c r="E98" s="45"/>
      <c r="F98" s="50"/>
      <c r="G98" s="51"/>
    </row>
    <row r="99" spans="1:7" ht="4.9000000000000004" customHeight="1" x14ac:dyDescent="0.25">
      <c r="A99" s="6"/>
      <c r="B99" s="7"/>
      <c r="C99" s="8"/>
      <c r="D99" s="9"/>
      <c r="E99" s="10"/>
      <c r="F99" s="11"/>
      <c r="G99" s="11"/>
    </row>
    <row r="100" spans="1:7" ht="36.6" customHeight="1" x14ac:dyDescent="0.25">
      <c r="A100" s="87">
        <f>A96+1</f>
        <v>26</v>
      </c>
      <c r="B100" s="58" t="s">
        <v>29</v>
      </c>
      <c r="C100" s="91" t="s">
        <v>69</v>
      </c>
      <c r="D100" s="46"/>
      <c r="E100" s="45">
        <v>2</v>
      </c>
      <c r="F100" s="50"/>
      <c r="G100" s="51">
        <f>E100*F100</f>
        <v>0</v>
      </c>
    </row>
    <row r="101" spans="1:7" ht="36.6" customHeight="1" x14ac:dyDescent="0.25">
      <c r="A101" s="87"/>
      <c r="B101" s="58"/>
      <c r="C101" s="91"/>
      <c r="D101" s="46"/>
      <c r="E101" s="45"/>
      <c r="F101" s="50"/>
      <c r="G101" s="51"/>
    </row>
    <row r="102" spans="1:7" ht="31.9" customHeight="1" x14ac:dyDescent="0.25">
      <c r="A102" s="87"/>
      <c r="B102" s="58"/>
      <c r="C102" s="91"/>
      <c r="D102" s="46"/>
      <c r="E102" s="45"/>
      <c r="F102" s="50"/>
      <c r="G102" s="51"/>
    </row>
    <row r="103" spans="1:7" ht="31.9" customHeight="1" x14ac:dyDescent="0.25">
      <c r="A103" s="87">
        <f>A100+1</f>
        <v>27</v>
      </c>
      <c r="B103" s="58"/>
      <c r="C103" s="91" t="s">
        <v>70</v>
      </c>
      <c r="D103" s="46"/>
      <c r="E103" s="45">
        <v>12</v>
      </c>
      <c r="F103" s="50"/>
      <c r="G103" s="51">
        <f>E103*F103</f>
        <v>0</v>
      </c>
    </row>
    <row r="104" spans="1:7" ht="30.6" customHeight="1" x14ac:dyDescent="0.25">
      <c r="A104" s="87"/>
      <c r="B104" s="58"/>
      <c r="C104" s="91"/>
      <c r="D104" s="46"/>
      <c r="E104" s="45"/>
      <c r="F104" s="50"/>
      <c r="G104" s="51"/>
    </row>
    <row r="105" spans="1:7" ht="33.6" customHeight="1" x14ac:dyDescent="0.25">
      <c r="A105" s="87"/>
      <c r="B105" s="58"/>
      <c r="C105" s="91"/>
      <c r="D105" s="46"/>
      <c r="E105" s="45"/>
      <c r="F105" s="50"/>
      <c r="G105" s="51"/>
    </row>
    <row r="106" spans="1:7" ht="38.25" customHeight="1" x14ac:dyDescent="0.25">
      <c r="A106" s="87">
        <f>A103+1</f>
        <v>28</v>
      </c>
      <c r="B106" s="58"/>
      <c r="C106" s="47" t="s">
        <v>71</v>
      </c>
      <c r="D106" s="46"/>
      <c r="E106" s="45">
        <v>2</v>
      </c>
      <c r="F106" s="50"/>
      <c r="G106" s="51">
        <f>E106*F106</f>
        <v>0</v>
      </c>
    </row>
    <row r="107" spans="1:7" ht="37.9" customHeight="1" x14ac:dyDescent="0.25">
      <c r="A107" s="87"/>
      <c r="B107" s="58"/>
      <c r="C107" s="47"/>
      <c r="D107" s="46"/>
      <c r="E107" s="45"/>
      <c r="F107" s="50"/>
      <c r="G107" s="51"/>
    </row>
    <row r="108" spans="1:7" ht="40.5" customHeight="1" x14ac:dyDescent="0.25">
      <c r="A108" s="87"/>
      <c r="B108" s="58"/>
      <c r="C108" s="47"/>
      <c r="D108" s="46"/>
      <c r="E108" s="45"/>
      <c r="F108" s="50"/>
      <c r="G108" s="51"/>
    </row>
    <row r="109" spans="1:7" ht="38.25" customHeight="1" x14ac:dyDescent="0.25">
      <c r="A109" s="87">
        <f>A106+1</f>
        <v>29</v>
      </c>
      <c r="B109" s="58"/>
      <c r="C109" s="47" t="s">
        <v>72</v>
      </c>
      <c r="D109" s="46"/>
      <c r="E109" s="45">
        <v>4</v>
      </c>
      <c r="F109" s="50"/>
      <c r="G109" s="51">
        <f>E109*F109</f>
        <v>0</v>
      </c>
    </row>
    <row r="110" spans="1:7" ht="37.9" customHeight="1" x14ac:dyDescent="0.25">
      <c r="A110" s="87"/>
      <c r="B110" s="58"/>
      <c r="C110" s="47"/>
      <c r="D110" s="46"/>
      <c r="E110" s="45"/>
      <c r="F110" s="50"/>
      <c r="G110" s="51"/>
    </row>
    <row r="111" spans="1:7" ht="40.5" customHeight="1" x14ac:dyDescent="0.25">
      <c r="A111" s="87"/>
      <c r="B111" s="58"/>
      <c r="C111" s="47"/>
      <c r="D111" s="46"/>
      <c r="E111" s="45"/>
      <c r="F111" s="50"/>
      <c r="G111" s="51"/>
    </row>
    <row r="112" spans="1:7" ht="38.25" customHeight="1" x14ac:dyDescent="0.25">
      <c r="A112" s="87">
        <f>A109+1</f>
        <v>30</v>
      </c>
      <c r="B112" s="58"/>
      <c r="C112" s="91" t="s">
        <v>26</v>
      </c>
      <c r="D112" s="46"/>
      <c r="E112" s="45">
        <v>4</v>
      </c>
      <c r="F112" s="50"/>
      <c r="G112" s="51">
        <f>E112*F112</f>
        <v>0</v>
      </c>
    </row>
    <row r="113" spans="1:10" ht="37.9" customHeight="1" x14ac:dyDescent="0.25">
      <c r="A113" s="87"/>
      <c r="B113" s="58"/>
      <c r="C113" s="47"/>
      <c r="D113" s="46"/>
      <c r="E113" s="45"/>
      <c r="F113" s="50"/>
      <c r="G113" s="51"/>
    </row>
    <row r="114" spans="1:10" ht="40.5" customHeight="1" x14ac:dyDescent="0.25">
      <c r="A114" s="87"/>
      <c r="B114" s="58"/>
      <c r="C114" s="47"/>
      <c r="D114" s="46"/>
      <c r="E114" s="45"/>
      <c r="F114" s="50"/>
      <c r="G114" s="51"/>
    </row>
    <row r="115" spans="1:10" ht="4.9000000000000004" customHeight="1" x14ac:dyDescent="0.25">
      <c r="A115" s="6"/>
      <c r="B115" s="7"/>
      <c r="C115" s="8"/>
      <c r="D115" s="9"/>
      <c r="E115" s="10"/>
      <c r="F115" s="11"/>
      <c r="G115" s="11"/>
    </row>
    <row r="116" spans="1:10" ht="37.5" customHeight="1" x14ac:dyDescent="0.25">
      <c r="A116" s="104">
        <f>A112+1</f>
        <v>31</v>
      </c>
      <c r="B116" s="58" t="s">
        <v>27</v>
      </c>
      <c r="C116" s="85" t="s">
        <v>114</v>
      </c>
      <c r="D116" s="39" t="s">
        <v>58</v>
      </c>
      <c r="E116" s="55">
        <v>4</v>
      </c>
      <c r="F116" s="50"/>
      <c r="G116" s="51">
        <f>E116*F116</f>
        <v>0</v>
      </c>
      <c r="I116" s="25"/>
    </row>
    <row r="117" spans="1:10" ht="37.15" customHeight="1" x14ac:dyDescent="0.25">
      <c r="A117" s="53"/>
      <c r="B117" s="59"/>
      <c r="C117" s="86"/>
      <c r="D117" s="40"/>
      <c r="E117" s="56"/>
      <c r="F117" s="50"/>
      <c r="G117" s="51"/>
      <c r="I117" s="26"/>
    </row>
    <row r="118" spans="1:10" ht="40.9" customHeight="1" x14ac:dyDescent="0.25">
      <c r="A118" s="54"/>
      <c r="B118" s="59"/>
      <c r="C118" s="105"/>
      <c r="D118" s="41"/>
      <c r="E118" s="57"/>
      <c r="F118" s="50"/>
      <c r="G118" s="51"/>
      <c r="I118" s="26"/>
    </row>
    <row r="119" spans="1:10" ht="37.5" customHeight="1" x14ac:dyDescent="0.25">
      <c r="A119" s="104">
        <f>A116+1</f>
        <v>32</v>
      </c>
      <c r="B119" s="59"/>
      <c r="C119" s="85" t="s">
        <v>114</v>
      </c>
      <c r="D119" s="39" t="s">
        <v>59</v>
      </c>
      <c r="E119" s="55">
        <v>2</v>
      </c>
      <c r="F119" s="50"/>
      <c r="G119" s="51">
        <f>E119*F119</f>
        <v>0</v>
      </c>
      <c r="J119" s="25"/>
    </row>
    <row r="120" spans="1:10" ht="53.45" customHeight="1" x14ac:dyDescent="0.25">
      <c r="A120" s="53"/>
      <c r="B120" s="59"/>
      <c r="C120" s="86"/>
      <c r="D120" s="40"/>
      <c r="E120" s="56"/>
      <c r="F120" s="50"/>
      <c r="G120" s="51"/>
      <c r="J120" s="25"/>
    </row>
    <row r="121" spans="1:10" ht="53.45" customHeight="1" x14ac:dyDescent="0.25">
      <c r="A121" s="54"/>
      <c r="B121" s="59"/>
      <c r="C121" s="105"/>
      <c r="D121" s="41"/>
      <c r="E121" s="57"/>
      <c r="F121" s="50"/>
      <c r="G121" s="51"/>
      <c r="J121" s="26"/>
    </row>
    <row r="122" spans="1:10" ht="46.9" customHeight="1" x14ac:dyDescent="0.25">
      <c r="A122" s="93" t="s">
        <v>13</v>
      </c>
      <c r="B122" s="58" t="s">
        <v>27</v>
      </c>
      <c r="C122" s="91" t="s">
        <v>63</v>
      </c>
      <c r="D122" s="92" t="s">
        <v>62</v>
      </c>
      <c r="E122" s="45">
        <v>2</v>
      </c>
      <c r="F122" s="50"/>
      <c r="G122" s="51">
        <f>E122*F122</f>
        <v>0</v>
      </c>
    </row>
    <row r="123" spans="1:10" ht="44.45" customHeight="1" x14ac:dyDescent="0.25">
      <c r="A123" s="93"/>
      <c r="B123" s="59"/>
      <c r="C123" s="91"/>
      <c r="D123" s="92"/>
      <c r="E123" s="45"/>
      <c r="F123" s="50"/>
      <c r="G123" s="51"/>
    </row>
    <row r="124" spans="1:10" ht="54" customHeight="1" x14ac:dyDescent="0.25">
      <c r="A124" s="93"/>
      <c r="B124" s="59"/>
      <c r="C124" s="91"/>
      <c r="D124" s="92"/>
      <c r="E124" s="45"/>
      <c r="F124" s="50"/>
      <c r="G124" s="51"/>
    </row>
    <row r="125" spans="1:10" ht="35.25" customHeight="1" x14ac:dyDescent="0.25">
      <c r="A125" s="93" t="s">
        <v>13</v>
      </c>
      <c r="B125" s="59"/>
      <c r="C125" s="91" t="s">
        <v>64</v>
      </c>
      <c r="D125" s="46"/>
      <c r="E125" s="45">
        <v>2</v>
      </c>
      <c r="F125" s="50"/>
      <c r="G125" s="51">
        <f>E125*F125</f>
        <v>0</v>
      </c>
      <c r="H125" s="12"/>
    </row>
    <row r="126" spans="1:10" ht="48" customHeight="1" x14ac:dyDescent="0.25">
      <c r="A126" s="93"/>
      <c r="B126" s="59"/>
      <c r="C126" s="91"/>
      <c r="D126" s="46"/>
      <c r="E126" s="45"/>
      <c r="F126" s="50"/>
      <c r="G126" s="51"/>
    </row>
    <row r="127" spans="1:10" ht="58.15" customHeight="1" x14ac:dyDescent="0.25">
      <c r="A127" s="93"/>
      <c r="B127" s="59"/>
      <c r="C127" s="91"/>
      <c r="D127" s="46"/>
      <c r="E127" s="45"/>
      <c r="F127" s="50"/>
      <c r="G127" s="51"/>
    </row>
    <row r="128" spans="1:10" ht="4.9000000000000004" customHeight="1" x14ac:dyDescent="0.25">
      <c r="A128" s="6"/>
      <c r="B128" s="7"/>
      <c r="C128" s="8"/>
      <c r="D128" s="9"/>
      <c r="E128" s="10"/>
      <c r="F128" s="11"/>
      <c r="G128" s="11"/>
    </row>
    <row r="129" spans="1:10" ht="50.45" customHeight="1" x14ac:dyDescent="0.25">
      <c r="A129" s="87">
        <f>A119+1</f>
        <v>33</v>
      </c>
      <c r="B129" s="58" t="s">
        <v>32</v>
      </c>
      <c r="C129" s="47" t="s">
        <v>92</v>
      </c>
      <c r="D129" s="46" t="s">
        <v>60</v>
      </c>
      <c r="E129" s="45">
        <v>9</v>
      </c>
      <c r="F129" s="50"/>
      <c r="G129" s="94">
        <f>E129*F129</f>
        <v>0</v>
      </c>
    </row>
    <row r="130" spans="1:10" ht="37.9" customHeight="1" x14ac:dyDescent="0.25">
      <c r="A130" s="87"/>
      <c r="B130" s="59"/>
      <c r="C130" s="47"/>
      <c r="D130" s="46"/>
      <c r="E130" s="45"/>
      <c r="F130" s="50"/>
      <c r="G130" s="94"/>
    </row>
    <row r="131" spans="1:10" ht="39" customHeight="1" x14ac:dyDescent="0.25">
      <c r="A131" s="87"/>
      <c r="B131" s="59"/>
      <c r="C131" s="47"/>
      <c r="D131" s="46"/>
      <c r="E131" s="45"/>
      <c r="F131" s="50"/>
      <c r="G131" s="94"/>
    </row>
    <row r="132" spans="1:10" ht="30" customHeight="1" x14ac:dyDescent="0.25">
      <c r="A132" s="87">
        <f>A129+1</f>
        <v>34</v>
      </c>
      <c r="B132" s="59"/>
      <c r="C132" s="47" t="s">
        <v>115</v>
      </c>
      <c r="D132" s="46" t="s">
        <v>57</v>
      </c>
      <c r="E132" s="45">
        <v>11</v>
      </c>
      <c r="F132" s="50"/>
      <c r="G132" s="94">
        <f>E132*F132</f>
        <v>0</v>
      </c>
      <c r="J132" s="25"/>
    </row>
    <row r="133" spans="1:10" ht="30" customHeight="1" x14ac:dyDescent="0.25">
      <c r="A133" s="87"/>
      <c r="B133" s="59"/>
      <c r="C133" s="47"/>
      <c r="D133" s="46"/>
      <c r="E133" s="45"/>
      <c r="F133" s="50"/>
      <c r="G133" s="94"/>
      <c r="J133" s="25"/>
    </row>
    <row r="134" spans="1:10" ht="75" customHeight="1" x14ac:dyDescent="0.25">
      <c r="A134" s="87"/>
      <c r="B134" s="59"/>
      <c r="C134" s="47"/>
      <c r="D134" s="46"/>
      <c r="E134" s="45"/>
      <c r="F134" s="50"/>
      <c r="G134" s="94"/>
      <c r="J134" s="26"/>
    </row>
    <row r="135" spans="1:10" ht="24.6" customHeight="1" x14ac:dyDescent="0.25">
      <c r="A135" s="87">
        <f>A132+1</f>
        <v>35</v>
      </c>
      <c r="B135" s="59"/>
      <c r="C135" s="47" t="s">
        <v>115</v>
      </c>
      <c r="D135" s="46" t="s">
        <v>56</v>
      </c>
      <c r="E135" s="45">
        <v>5</v>
      </c>
      <c r="F135" s="50"/>
      <c r="G135" s="94">
        <f>E135*F135</f>
        <v>0</v>
      </c>
    </row>
    <row r="136" spans="1:10" ht="49.15" customHeight="1" x14ac:dyDescent="0.25">
      <c r="A136" s="87"/>
      <c r="B136" s="59"/>
      <c r="C136" s="47"/>
      <c r="D136" s="46"/>
      <c r="E136" s="45"/>
      <c r="F136" s="50"/>
      <c r="G136" s="94"/>
    </row>
    <row r="137" spans="1:10" ht="31.15" customHeight="1" x14ac:dyDescent="0.25">
      <c r="A137" s="87"/>
      <c r="B137" s="59"/>
      <c r="C137" s="47"/>
      <c r="D137" s="46"/>
      <c r="E137" s="45"/>
      <c r="F137" s="50"/>
      <c r="G137" s="94"/>
    </row>
    <row r="138" spans="1:10" ht="44.45" customHeight="1" x14ac:dyDescent="0.25">
      <c r="A138" s="87">
        <f>A135+1</f>
        <v>36</v>
      </c>
      <c r="B138" s="59"/>
      <c r="C138" s="47" t="s">
        <v>52</v>
      </c>
      <c r="D138" s="46" t="s">
        <v>53</v>
      </c>
      <c r="E138" s="45">
        <v>4</v>
      </c>
      <c r="F138" s="50"/>
      <c r="G138" s="94">
        <f>E138*F138</f>
        <v>0</v>
      </c>
    </row>
    <row r="139" spans="1:10" ht="62.25" customHeight="1" x14ac:dyDescent="0.25">
      <c r="A139" s="87"/>
      <c r="B139" s="59"/>
      <c r="C139" s="47"/>
      <c r="D139" s="46"/>
      <c r="E139" s="45"/>
      <c r="F139" s="50"/>
      <c r="G139" s="94"/>
    </row>
    <row r="140" spans="1:10" ht="62.45" customHeight="1" x14ac:dyDescent="0.25">
      <c r="A140" s="87"/>
      <c r="B140" s="59"/>
      <c r="C140" s="47"/>
      <c r="D140" s="46"/>
      <c r="E140" s="45"/>
      <c r="F140" s="50"/>
      <c r="G140" s="94"/>
    </row>
    <row r="141" spans="1:10" ht="35.25" customHeight="1" x14ac:dyDescent="0.25">
      <c r="A141" s="87">
        <f>A138+1</f>
        <v>37</v>
      </c>
      <c r="B141" s="58" t="s">
        <v>32</v>
      </c>
      <c r="C141" s="47" t="s">
        <v>55</v>
      </c>
      <c r="D141" s="46" t="s">
        <v>12</v>
      </c>
      <c r="E141" s="45">
        <v>2</v>
      </c>
      <c r="F141" s="50"/>
      <c r="G141" s="94">
        <f>E141*F141</f>
        <v>0</v>
      </c>
      <c r="I141" s="12"/>
    </row>
    <row r="142" spans="1:10" ht="35.25" customHeight="1" x14ac:dyDescent="0.25">
      <c r="A142" s="87"/>
      <c r="B142" s="59"/>
      <c r="C142" s="47"/>
      <c r="D142" s="46"/>
      <c r="E142" s="45"/>
      <c r="F142" s="50"/>
      <c r="G142" s="94"/>
      <c r="I142" s="12"/>
    </row>
    <row r="143" spans="1:10" ht="60" customHeight="1" x14ac:dyDescent="0.25">
      <c r="A143" s="87"/>
      <c r="B143" s="59"/>
      <c r="C143" s="47"/>
      <c r="D143" s="46"/>
      <c r="E143" s="45"/>
      <c r="F143" s="50"/>
      <c r="G143" s="94"/>
    </row>
    <row r="144" spans="1:10" ht="37.5" customHeight="1" x14ac:dyDescent="0.25">
      <c r="A144" s="87">
        <f>A141+1</f>
        <v>38</v>
      </c>
      <c r="B144" s="59"/>
      <c r="C144" s="85" t="s">
        <v>116</v>
      </c>
      <c r="D144" s="46" t="s">
        <v>61</v>
      </c>
      <c r="E144" s="45">
        <v>1</v>
      </c>
      <c r="F144" s="50"/>
      <c r="G144" s="94">
        <f>E144*F144</f>
        <v>0</v>
      </c>
      <c r="I144" s="12"/>
    </row>
    <row r="145" spans="1:7" ht="36.75" customHeight="1" x14ac:dyDescent="0.25">
      <c r="A145" s="87"/>
      <c r="B145" s="59"/>
      <c r="C145" s="43"/>
      <c r="D145" s="46"/>
      <c r="E145" s="45"/>
      <c r="F145" s="50"/>
      <c r="G145" s="94"/>
    </row>
    <row r="146" spans="1:7" ht="51" customHeight="1" thickBot="1" x14ac:dyDescent="0.3">
      <c r="A146" s="102"/>
      <c r="B146" s="103"/>
      <c r="C146" s="97"/>
      <c r="D146" s="98"/>
      <c r="E146" s="99"/>
      <c r="F146" s="100"/>
      <c r="G146" s="101"/>
    </row>
    <row r="148" spans="1:7" ht="15.75" thickBot="1" x14ac:dyDescent="0.3"/>
    <row r="149" spans="1:7" ht="43.15" customHeight="1" thickBot="1" x14ac:dyDescent="0.3">
      <c r="A149" s="95" t="s">
        <v>16</v>
      </c>
      <c r="B149" s="96"/>
      <c r="C149" s="96"/>
      <c r="D149" s="96"/>
      <c r="E149" s="96"/>
      <c r="F149" s="37">
        <f>SUM(G5:G146)</f>
        <v>0</v>
      </c>
      <c r="G149" s="38"/>
    </row>
  </sheetData>
  <mergeCells count="272">
    <mergeCell ref="G109:G111"/>
    <mergeCell ref="E109:E111"/>
    <mergeCell ref="F109:F111"/>
    <mergeCell ref="G103:G105"/>
    <mergeCell ref="G132:G134"/>
    <mergeCell ref="F132:F134"/>
    <mergeCell ref="F122:F124"/>
    <mergeCell ref="G119:G121"/>
    <mergeCell ref="G125:G127"/>
    <mergeCell ref="G106:G108"/>
    <mergeCell ref="F112:F114"/>
    <mergeCell ref="G112:G114"/>
    <mergeCell ref="E112:E114"/>
    <mergeCell ref="F125:F127"/>
    <mergeCell ref="E125:E127"/>
    <mergeCell ref="F119:F121"/>
    <mergeCell ref="G122:G124"/>
    <mergeCell ref="F116:F118"/>
    <mergeCell ref="G116:G118"/>
    <mergeCell ref="E122:E124"/>
    <mergeCell ref="F106:F108"/>
    <mergeCell ref="A67:A69"/>
    <mergeCell ref="C67:C69"/>
    <mergeCell ref="D67:D69"/>
    <mergeCell ref="E67:E69"/>
    <mergeCell ref="F67:F69"/>
    <mergeCell ref="G67:G69"/>
    <mergeCell ref="B61:B78"/>
    <mergeCell ref="A61:A63"/>
    <mergeCell ref="C61:C63"/>
    <mergeCell ref="D61:D63"/>
    <mergeCell ref="E61:E63"/>
    <mergeCell ref="F61:F63"/>
    <mergeCell ref="G61:G63"/>
    <mergeCell ref="A64:A66"/>
    <mergeCell ref="G64:G66"/>
    <mergeCell ref="F64:F66"/>
    <mergeCell ref="E64:E66"/>
    <mergeCell ref="A119:A121"/>
    <mergeCell ref="E119:E121"/>
    <mergeCell ref="B116:B121"/>
    <mergeCell ref="E86:E88"/>
    <mergeCell ref="D119:D121"/>
    <mergeCell ref="E100:E102"/>
    <mergeCell ref="D100:D102"/>
    <mergeCell ref="C100:C102"/>
    <mergeCell ref="A106:A108"/>
    <mergeCell ref="C106:C108"/>
    <mergeCell ref="D106:D108"/>
    <mergeCell ref="E106:E108"/>
    <mergeCell ref="A116:A118"/>
    <mergeCell ref="C116:C118"/>
    <mergeCell ref="A100:A102"/>
    <mergeCell ref="D116:D118"/>
    <mergeCell ref="E116:E118"/>
    <mergeCell ref="C119:C121"/>
    <mergeCell ref="D112:D114"/>
    <mergeCell ref="C112:C114"/>
    <mergeCell ref="A112:A114"/>
    <mergeCell ref="B100:B114"/>
    <mergeCell ref="A103:A105"/>
    <mergeCell ref="C103:C105"/>
    <mergeCell ref="A149:E149"/>
    <mergeCell ref="G141:G143"/>
    <mergeCell ref="A141:A143"/>
    <mergeCell ref="C144:C146"/>
    <mergeCell ref="D144:D146"/>
    <mergeCell ref="E144:E146"/>
    <mergeCell ref="F144:F146"/>
    <mergeCell ref="G144:G146"/>
    <mergeCell ref="A144:A146"/>
    <mergeCell ref="C141:C143"/>
    <mergeCell ref="D141:D143"/>
    <mergeCell ref="E141:E143"/>
    <mergeCell ref="F141:F143"/>
    <mergeCell ref="B141:B146"/>
    <mergeCell ref="A138:A140"/>
    <mergeCell ref="C138:C140"/>
    <mergeCell ref="D138:D140"/>
    <mergeCell ref="E138:E140"/>
    <mergeCell ref="F138:F140"/>
    <mergeCell ref="G138:G140"/>
    <mergeCell ref="B129:B140"/>
    <mergeCell ref="F129:F131"/>
    <mergeCell ref="G129:G131"/>
    <mergeCell ref="A132:A134"/>
    <mergeCell ref="C135:C137"/>
    <mergeCell ref="A135:A137"/>
    <mergeCell ref="D135:D137"/>
    <mergeCell ref="E135:E137"/>
    <mergeCell ref="F135:F137"/>
    <mergeCell ref="G135:G137"/>
    <mergeCell ref="C122:C124"/>
    <mergeCell ref="C125:C127"/>
    <mergeCell ref="D125:D127"/>
    <mergeCell ref="D122:D124"/>
    <mergeCell ref="E132:E134"/>
    <mergeCell ref="D132:D134"/>
    <mergeCell ref="C132:C134"/>
    <mergeCell ref="A129:A131"/>
    <mergeCell ref="C129:C131"/>
    <mergeCell ref="D129:D131"/>
    <mergeCell ref="E129:E131"/>
    <mergeCell ref="A122:A124"/>
    <mergeCell ref="A125:A127"/>
    <mergeCell ref="B122:B127"/>
    <mergeCell ref="G19:G22"/>
    <mergeCell ref="G73:G75"/>
    <mergeCell ref="G93:G95"/>
    <mergeCell ref="G96:G98"/>
    <mergeCell ref="G76:G78"/>
    <mergeCell ref="G83:G85"/>
    <mergeCell ref="G89:G91"/>
    <mergeCell ref="G23:G25"/>
    <mergeCell ref="G26:G28"/>
    <mergeCell ref="G32:G35"/>
    <mergeCell ref="G86:G88"/>
    <mergeCell ref="F26:F28"/>
    <mergeCell ref="G100:G102"/>
    <mergeCell ref="F39:F42"/>
    <mergeCell ref="F29:F31"/>
    <mergeCell ref="F36:F38"/>
    <mergeCell ref="F73:F75"/>
    <mergeCell ref="G43:G46"/>
    <mergeCell ref="G36:G38"/>
    <mergeCell ref="G29:G31"/>
    <mergeCell ref="G39:G42"/>
    <mergeCell ref="G70:G72"/>
    <mergeCell ref="F47:F50"/>
    <mergeCell ref="G47:G50"/>
    <mergeCell ref="F96:F98"/>
    <mergeCell ref="F52:F54"/>
    <mergeCell ref="F43:F46"/>
    <mergeCell ref="G52:G54"/>
    <mergeCell ref="G55:G59"/>
    <mergeCell ref="F86:F88"/>
    <mergeCell ref="F55:F59"/>
    <mergeCell ref="F89:F91"/>
    <mergeCell ref="D103:D105"/>
    <mergeCell ref="E103:E105"/>
    <mergeCell ref="F103:F105"/>
    <mergeCell ref="A109:A111"/>
    <mergeCell ref="C109:C111"/>
    <mergeCell ref="D109:D111"/>
    <mergeCell ref="E96:E98"/>
    <mergeCell ref="D96:D98"/>
    <mergeCell ref="C96:C98"/>
    <mergeCell ref="A96:A98"/>
    <mergeCell ref="B93:B98"/>
    <mergeCell ref="F93:F95"/>
    <mergeCell ref="E93:E95"/>
    <mergeCell ref="D93:D95"/>
    <mergeCell ref="C93:C95"/>
    <mergeCell ref="A93:A95"/>
    <mergeCell ref="F100:F102"/>
    <mergeCell ref="E89:E91"/>
    <mergeCell ref="D89:D91"/>
    <mergeCell ref="C89:C91"/>
    <mergeCell ref="A89:A91"/>
    <mergeCell ref="F83:F85"/>
    <mergeCell ref="C70:C72"/>
    <mergeCell ref="D73:D75"/>
    <mergeCell ref="C73:C75"/>
    <mergeCell ref="E73:E75"/>
    <mergeCell ref="A73:A75"/>
    <mergeCell ref="A70:A72"/>
    <mergeCell ref="F70:F72"/>
    <mergeCell ref="E70:E72"/>
    <mergeCell ref="D70:D72"/>
    <mergeCell ref="A83:A85"/>
    <mergeCell ref="A86:A88"/>
    <mergeCell ref="C86:C88"/>
    <mergeCell ref="D86:D88"/>
    <mergeCell ref="F19:F22"/>
    <mergeCell ref="D23:D25"/>
    <mergeCell ref="F32:F35"/>
    <mergeCell ref="D26:D28"/>
    <mergeCell ref="A80:A82"/>
    <mergeCell ref="A76:A78"/>
    <mergeCell ref="F76:F78"/>
    <mergeCell ref="E76:E78"/>
    <mergeCell ref="D76:D78"/>
    <mergeCell ref="C76:C78"/>
    <mergeCell ref="F23:F25"/>
    <mergeCell ref="E26:E28"/>
    <mergeCell ref="E23:E25"/>
    <mergeCell ref="C26:C28"/>
    <mergeCell ref="D64:D66"/>
    <mergeCell ref="C64:C66"/>
    <mergeCell ref="B80:B91"/>
    <mergeCell ref="C80:C82"/>
    <mergeCell ref="E52:E54"/>
    <mergeCell ref="E55:E59"/>
    <mergeCell ref="A43:A46"/>
    <mergeCell ref="B52:B59"/>
    <mergeCell ref="C55:C56"/>
    <mergeCell ref="C57:C59"/>
    <mergeCell ref="F5:F8"/>
    <mergeCell ref="G5:G8"/>
    <mergeCell ref="D15:D18"/>
    <mergeCell ref="E15:E18"/>
    <mergeCell ref="F15:F18"/>
    <mergeCell ref="G9:G11"/>
    <mergeCell ref="G12:G14"/>
    <mergeCell ref="G15:G18"/>
    <mergeCell ref="F9:F11"/>
    <mergeCell ref="D9:D11"/>
    <mergeCell ref="D12:D14"/>
    <mergeCell ref="E12:E14"/>
    <mergeCell ref="F12:F14"/>
    <mergeCell ref="D5:D8"/>
    <mergeCell ref="E36:E38"/>
    <mergeCell ref="B3:B4"/>
    <mergeCell ref="C36:C38"/>
    <mergeCell ref="C5:C8"/>
    <mergeCell ref="E5:E8"/>
    <mergeCell ref="E9:E11"/>
    <mergeCell ref="D3:D4"/>
    <mergeCell ref="E3:E4"/>
    <mergeCell ref="E29:E31"/>
    <mergeCell ref="D29:D31"/>
    <mergeCell ref="C29:C31"/>
    <mergeCell ref="D32:D35"/>
    <mergeCell ref="E32:E35"/>
    <mergeCell ref="B43:B50"/>
    <mergeCell ref="F3:G3"/>
    <mergeCell ref="A3:A4"/>
    <mergeCell ref="C3:C4"/>
    <mergeCell ref="C12:C14"/>
    <mergeCell ref="C9:C11"/>
    <mergeCell ref="A39:A42"/>
    <mergeCell ref="A36:A38"/>
    <mergeCell ref="C15:C18"/>
    <mergeCell ref="A15:A18"/>
    <mergeCell ref="A29:A31"/>
    <mergeCell ref="A26:A28"/>
    <mergeCell ref="C23:C25"/>
    <mergeCell ref="A23:A25"/>
    <mergeCell ref="C19:C22"/>
    <mergeCell ref="A19:A22"/>
    <mergeCell ref="C32:C35"/>
    <mergeCell ref="A32:A35"/>
    <mergeCell ref="A5:A14"/>
    <mergeCell ref="B5:B22"/>
    <mergeCell ref="B23:B42"/>
    <mergeCell ref="D36:D38"/>
    <mergeCell ref="D39:D42"/>
    <mergeCell ref="E39:E42"/>
    <mergeCell ref="A1:G1"/>
    <mergeCell ref="F149:G149"/>
    <mergeCell ref="D43:D46"/>
    <mergeCell ref="C43:C46"/>
    <mergeCell ref="E83:E85"/>
    <mergeCell ref="D83:D85"/>
    <mergeCell ref="C83:C85"/>
    <mergeCell ref="D19:D22"/>
    <mergeCell ref="E19:E22"/>
    <mergeCell ref="C39:C42"/>
    <mergeCell ref="D80:D82"/>
    <mergeCell ref="F80:F82"/>
    <mergeCell ref="G80:G82"/>
    <mergeCell ref="E80:E82"/>
    <mergeCell ref="A55:A59"/>
    <mergeCell ref="D55:D59"/>
    <mergeCell ref="A52:A54"/>
    <mergeCell ref="D52:D54"/>
    <mergeCell ref="C52:C54"/>
    <mergeCell ref="E43:E46"/>
    <mergeCell ref="A47:A50"/>
    <mergeCell ref="C47:C50"/>
    <mergeCell ref="D47:D50"/>
    <mergeCell ref="E47:E50"/>
  </mergeCells>
  <phoneticPr fontId="1" type="noConversion"/>
  <pageMargins left="0.59055118110236227" right="0.39370078740157483" top="0.98425196850393704" bottom="0.78740157480314965" header="0.31496062992125984" footer="0.31496062992125984"/>
  <pageSetup paperSize="8"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Rekapitulace</vt:lpstr>
      <vt:lpstr>1 Nábytek</vt:lpstr>
      <vt:lpstr>Rekapitulace!Oblast_tisku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dc:creator>
  <cp:lastModifiedBy>Javůrková Iva</cp:lastModifiedBy>
  <cp:lastPrinted>2023-05-31T09:00:48Z</cp:lastPrinted>
  <dcterms:created xsi:type="dcterms:W3CDTF">2022-01-13T07:35:18Z</dcterms:created>
  <dcterms:modified xsi:type="dcterms:W3CDTF">2025-02-05T11:09:31Z</dcterms:modified>
</cp:coreProperties>
</file>