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we.sharepoint.com/Kraje/Královéhradecký kraj/ZZS KHK - Kybernetika (2023) - PD/VZ 2 - Technologie/"/>
    </mc:Choice>
  </mc:AlternateContent>
  <xr:revisionPtr revIDLastSave="64" documentId="13_ncr:1_{9D49677D-3339-47B9-B6EE-FBF5E85B7822}" xr6:coauthVersionLast="47" xr6:coauthVersionMax="47" xr10:uidLastSave="{4EDEF1A1-B2B8-9A45-94C7-6E423DBF9C2F}"/>
  <bookViews>
    <workbookView xWindow="100" yWindow="500" windowWidth="51000" windowHeight="26580" xr2:uid="{00000000-000D-0000-FFFF-FFFF00000000}"/>
  </bookViews>
  <sheets>
    <sheet name="List1" sheetId="1" r:id="rId1"/>
  </sheets>
  <definedNames>
    <definedName name="_xlnm.Print_Area" localSheetId="0">List1!$A$1:$H$28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G9" i="1"/>
  <c r="E21" i="1"/>
  <c r="C21" i="1"/>
  <c r="H21" i="1"/>
  <c r="G19" i="1"/>
  <c r="H19" i="1"/>
  <c r="G18" i="1"/>
  <c r="H18" i="1"/>
  <c r="G17" i="1"/>
  <c r="H17" i="1"/>
  <c r="G16" i="1"/>
  <c r="H16" i="1"/>
  <c r="G20" i="1"/>
  <c r="H20" i="1"/>
  <c r="E20" i="1"/>
  <c r="H9" i="1"/>
  <c r="E16" i="1"/>
  <c r="E17" i="1"/>
  <c r="E18" i="1"/>
  <c r="E19" i="1"/>
  <c r="E9" i="1"/>
  <c r="E10" i="1"/>
  <c r="E11" i="1"/>
  <c r="E12" i="1"/>
  <c r="E13" i="1"/>
  <c r="E14" i="1"/>
  <c r="E15" i="1"/>
  <c r="D22" i="1"/>
  <c r="D4" i="1"/>
  <c r="F22" i="1"/>
  <c r="E22" i="1"/>
  <c r="F4" i="1"/>
  <c r="E4" i="1"/>
  <c r="H22" i="1"/>
  <c r="F5" i="1"/>
  <c r="G22" i="1"/>
  <c r="D5" i="1"/>
  <c r="D6" i="1"/>
  <c r="E5" i="1"/>
  <c r="E6" i="1"/>
  <c r="F6" i="1"/>
</calcChain>
</file>

<file path=xl/sharedStrings.xml><?xml version="1.0" encoding="utf-8"?>
<sst xmlns="http://schemas.openxmlformats.org/spreadsheetml/2006/main" count="52" uniqueCount="36">
  <si>
    <t>Ozn.</t>
  </si>
  <si>
    <t>Položka rozpočtu</t>
  </si>
  <si>
    <t>Počet jednotek</t>
  </si>
  <si>
    <t>Cena za dodávku (v Kč bez DPH)</t>
  </si>
  <si>
    <t>Cena za dodávku (v 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</si>
  <si>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</si>
  <si>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</si>
  <si>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</si>
  <si>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</si>
  <si>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</si>
  <si>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</si>
  <si>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</si>
  <si>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</si>
  <si>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</si>
  <si>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Příloha č. 3: Nabídková cena – tabulka do ZD a nabídky</t>
  </si>
  <si>
    <t>---</t>
  </si>
  <si>
    <t>Aplikační firewall pro IS ZOS</t>
  </si>
  <si>
    <t>Úpravy IS ZOS</t>
  </si>
  <si>
    <t>Systém analýzy bezpečnostních logů a vyhodnocení kybernetických bezpečnostních událostí</t>
  </si>
  <si>
    <t>Dodávka a implementace technologií 802.1x pro zabezpečení přístupů do LAN sítě</t>
  </si>
  <si>
    <t>Pokyny pro účastníka: Účastník vyplňuje jen zeleně zvýrazněné položky</t>
  </si>
  <si>
    <t>Cena za servisní služby / 4 roky (v Kč bez DPH)</t>
  </si>
  <si>
    <t>Cena za servisní služby / 4 roky (v Kč s DPH)</t>
  </si>
  <si>
    <t>Systémy pro monitoring systémů a komunikační infrastruktury</t>
  </si>
  <si>
    <t>Analytické nástroje ZOS pro vytváření bezpečnostních analýz</t>
  </si>
  <si>
    <t>Zajištění šifrování v rámci komunikační sítě</t>
  </si>
  <si>
    <t>Infrastruktura (HW) pro běh dodávaného SW a technologií</t>
  </si>
  <si>
    <t>Systémový SW pro běh dodávaného SW a technologií</t>
  </si>
  <si>
    <t>Nástroje pro testování zranitelností a testování zranitelností</t>
  </si>
  <si>
    <t>Řízení aktualizací a vzdálená správa zabezpečovaných IS, provozní infrastruktury a bezpečnostních technologií</t>
  </si>
  <si>
    <t>Rozšíření záruky u vybraných komponent nyd 36 měsíců (37 - 60 měsíc)</t>
  </si>
  <si>
    <t>Rozšířená podpora</t>
  </si>
  <si>
    <t>RP</t>
  </si>
  <si>
    <t>Z</t>
  </si>
  <si>
    <t>Jednotková cena pro rozšířenou podporu (v Kč bez DPH):</t>
  </si>
  <si>
    <t>Cena za servisní služby / 1 kalendářní čtvrtletí (v 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</si>
</sst>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quotePrefix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right" vertical="center" wrapText="1"/>
    </xf>
    <xf numFmtId="164" fontId="2" fillId="2" borderId="1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150" workbookViewId="0">
      <selection activeCell="C13" sqref="C13"/>
    </sheetView>
  </sheetViews>
  <sheetFormatPr baseColWidth="10" defaultColWidth="8.83203125" defaultRowHeight="15" x14ac:dyDescent="0.2"/>
  <cols>
    <col min="1" max="1" width="4.83203125" bestFit="1" customWidth="1"/>
    <col min="2" max="2" width="47.6640625" customWidth="1"/>
    <col min="3" max="3" width="15.5" customWidth="1"/>
    <col min="4" max="8" width="20.1640625" customWidth="1"/>
    <col min="11" max="11" width="3.1640625" hidden="1" customWidth="1"/>
  </cols>
  <sheetData>
    <row r="1" spans="1:8" x14ac:dyDescent="0.2">
      <c r="A1" s="21" t="s">
        <v>14</v>
      </c>
      <c r="B1" s="21"/>
    </row>
    <row r="2" spans="1:8" ht="16" thickBot="1" x14ac:dyDescent="0.25"/>
    <row r="3" spans="1:8" ht="16" x14ac:dyDescent="0.2">
      <c r="A3" s="24" t="s">
        <v>7</v>
      </c>
      <c r="B3" s="25"/>
      <c r="C3" s="25"/>
      <c r="D3" s="14" t="s">
        <v>8</v>
      </c>
      <c r="E3" s="14" t="s">
        <v>9</v>
      </c>
      <c r="F3" s="15" t="s">
        <v>10</v>
      </c>
    </row>
    <row r="4" spans="1:8" x14ac:dyDescent="0.2">
      <c r="A4" s="26" t="s">
        <v>11</v>
      </c>
      <c r="B4" s="27"/>
      <c r="C4" s="27"/>
      <c r="D4" s="3">
        <f>D22</f>
        <v>0</v>
      </c>
      <c r="E4" s="3">
        <f>F4-D4</f>
        <v>0</v>
      </c>
      <c r="F4" s="16">
        <f>E22</f>
        <v>0</v>
      </c>
    </row>
    <row r="5" spans="1:8" x14ac:dyDescent="0.2">
      <c r="A5" s="26" t="s">
        <v>12</v>
      </c>
      <c r="B5" s="27"/>
      <c r="C5" s="27"/>
      <c r="D5" s="3">
        <f>G22</f>
        <v>0</v>
      </c>
      <c r="E5" s="3">
        <f>F5-D5</f>
        <v>0</v>
      </c>
      <c r="F5" s="16">
        <f>H22</f>
        <v>0</v>
      </c>
    </row>
    <row r="6" spans="1:8" ht="16" thickBot="1" x14ac:dyDescent="0.25">
      <c r="A6" s="22" t="s">
        <v>13</v>
      </c>
      <c r="B6" s="23"/>
      <c r="C6" s="23"/>
      <c r="D6" s="12">
        <f>SUM(D4:D5)</f>
        <v>0</v>
      </c>
      <c r="E6" s="12">
        <f>SUM(E4:E5)</f>
        <v>0</v>
      </c>
      <c r="F6" s="13">
        <f>SUM(F4:F5)</f>
        <v>0</v>
      </c>
    </row>
    <row r="7" spans="1:8" ht="16" thickBot="1" x14ac:dyDescent="0.25"/>
    <row r="8" spans="1:8" ht="48" x14ac:dyDescent="0.2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8" t="s">
        <v>35</v>
      </c>
      <c r="G8" s="8" t="s">
        <v>21</v>
      </c>
      <c r="H8" s="9" t="s">
        <v>22</v>
      </c>
    </row>
    <row r="9" spans="1:8" ht="16" x14ac:dyDescent="0.2">
      <c r="A9" s="10">
        <v>1</v>
      </c>
      <c r="B9" s="1" t="s">
        <v>16</v>
      </c>
      <c r="C9" s="2" t="s">
        <v>5</v>
      </c>
      <c r="D9" s="17"/>
      <c r="E9" s="17">
        <f t="shared" ref="E9:E21" si="0">D9*1.21</f>
        <v>0</v>
      </c>
      <c r="F9" s="19">
        <v>0</v>
      </c>
      <c r="G9" s="19">
        <f>F9*16</f>
        <v>0</v>
      </c>
      <c r="H9" s="19">
        <f>G9*1.21</f>
        <v>0</v>
      </c>
    </row>
    <row r="10" spans="1:8" ht="32" x14ac:dyDescent="0.2">
      <c r="A10" s="10">
        <v>2</v>
      </c>
      <c r="B10" s="1" t="s">
        <v>23</v>
      </c>
      <c r="C10" s="2" t="s">
        <v>5</v>
      </c>
      <c r="D10" s="17"/>
      <c r="E10" s="17">
        <f t="shared" si="0"/>
        <v>0</v>
      </c>
      <c r="F10" s="20"/>
      <c r="G10" s="20"/>
      <c r="H10" s="20"/>
    </row>
    <row r="11" spans="1:8" ht="32" x14ac:dyDescent="0.2">
      <c r="A11" s="10">
        <v>3</v>
      </c>
      <c r="B11" s="1" t="s">
        <v>18</v>
      </c>
      <c r="C11" s="2" t="s">
        <v>5</v>
      </c>
      <c r="D11" s="17"/>
      <c r="E11" s="17">
        <f t="shared" si="0"/>
        <v>0</v>
      </c>
      <c r="F11" s="20"/>
      <c r="G11" s="20"/>
      <c r="H11" s="20"/>
    </row>
    <row r="12" spans="1:8" ht="16" x14ac:dyDescent="0.2">
      <c r="A12" s="10">
        <v>4</v>
      </c>
      <c r="B12" s="1" t="s">
        <v>24</v>
      </c>
      <c r="C12" s="2" t="s">
        <v>5</v>
      </c>
      <c r="D12" s="17"/>
      <c r="E12" s="17">
        <f t="shared" si="0"/>
        <v>0</v>
      </c>
      <c r="F12" s="20"/>
      <c r="G12" s="20"/>
      <c r="H12" s="20"/>
    </row>
    <row r="13" spans="1:8" ht="16" x14ac:dyDescent="0.2">
      <c r="A13" s="10">
        <v>5</v>
      </c>
      <c r="B13" s="1" t="s">
        <v>17</v>
      </c>
      <c r="C13" s="2" t="s">
        <v>5</v>
      </c>
      <c r="D13" s="17"/>
      <c r="E13" s="17">
        <f t="shared" si="0"/>
        <v>0</v>
      </c>
      <c r="F13" s="20"/>
      <c r="G13" s="20"/>
      <c r="H13" s="20"/>
    </row>
    <row r="14" spans="1:8" ht="32" x14ac:dyDescent="0.2">
      <c r="A14" s="10">
        <v>6</v>
      </c>
      <c r="B14" s="1" t="s">
        <v>19</v>
      </c>
      <c r="C14" s="2" t="s">
        <v>5</v>
      </c>
      <c r="D14" s="17"/>
      <c r="E14" s="17">
        <f t="shared" si="0"/>
        <v>0</v>
      </c>
      <c r="F14" s="20"/>
      <c r="G14" s="20"/>
      <c r="H14" s="20"/>
    </row>
    <row r="15" spans="1:8" ht="16" x14ac:dyDescent="0.2">
      <c r="A15" s="10">
        <v>7</v>
      </c>
      <c r="B15" s="1" t="s">
        <v>25</v>
      </c>
      <c r="C15" s="2" t="s">
        <v>5</v>
      </c>
      <c r="D15" s="17"/>
      <c r="E15" s="17">
        <f t="shared" si="0"/>
        <v>0</v>
      </c>
      <c r="F15" s="20"/>
      <c r="G15" s="20"/>
      <c r="H15" s="20"/>
    </row>
    <row r="16" spans="1:8" ht="16" x14ac:dyDescent="0.2">
      <c r="A16" s="10">
        <v>8</v>
      </c>
      <c r="B16" s="1" t="s">
        <v>26</v>
      </c>
      <c r="C16" s="2" t="s">
        <v>5</v>
      </c>
      <c r="D16" s="17"/>
      <c r="E16" s="17">
        <f t="shared" si="0"/>
        <v>0</v>
      </c>
      <c r="F16" s="4" t="s">
        <v>15</v>
      </c>
      <c r="G16" s="5" t="str">
        <f t="shared" ref="G16:H16" si="1">F16</f>
        <v>---</v>
      </c>
      <c r="H16" s="11" t="str">
        <f t="shared" si="1"/>
        <v>---</v>
      </c>
    </row>
    <row r="17" spans="1:11" ht="32" customHeight="1" x14ac:dyDescent="0.2">
      <c r="A17" s="10">
        <v>9</v>
      </c>
      <c r="B17" s="1" t="s">
        <v>27</v>
      </c>
      <c r="C17" s="2" t="s">
        <v>5</v>
      </c>
      <c r="D17" s="17"/>
      <c r="E17" s="17">
        <f t="shared" si="0"/>
        <v>0</v>
      </c>
      <c r="F17" s="4" t="s">
        <v>15</v>
      </c>
      <c r="G17" s="5" t="str">
        <f t="shared" ref="G17:H17" si="2">F17</f>
        <v>---</v>
      </c>
      <c r="H17" s="11" t="str">
        <f t="shared" si="2"/>
        <v>---</v>
      </c>
    </row>
    <row r="18" spans="1:11" ht="16" x14ac:dyDescent="0.2">
      <c r="A18" s="10">
        <v>10</v>
      </c>
      <c r="B18" s="1" t="s">
        <v>28</v>
      </c>
      <c r="C18" s="2" t="s">
        <v>5</v>
      </c>
      <c r="D18" s="17"/>
      <c r="E18" s="17">
        <f t="shared" si="0"/>
        <v>0</v>
      </c>
      <c r="F18" s="4" t="s">
        <v>15</v>
      </c>
      <c r="G18" s="5" t="str">
        <f t="shared" ref="G18:H18" si="3">F18</f>
        <v>---</v>
      </c>
      <c r="H18" s="11" t="str">
        <f t="shared" si="3"/>
        <v>---</v>
      </c>
    </row>
    <row r="19" spans="1:11" ht="32" x14ac:dyDescent="0.2">
      <c r="A19" s="10">
        <v>11</v>
      </c>
      <c r="B19" s="1" t="s">
        <v>29</v>
      </c>
      <c r="C19" s="2" t="s">
        <v>5</v>
      </c>
      <c r="D19" s="17"/>
      <c r="E19" s="17">
        <f t="shared" si="0"/>
        <v>0</v>
      </c>
      <c r="F19" s="4" t="s">
        <v>15</v>
      </c>
      <c r="G19" s="5" t="str">
        <f t="shared" ref="G19:H19" si="4">F19</f>
        <v>---</v>
      </c>
      <c r="H19" s="11" t="str">
        <f t="shared" si="4"/>
        <v>---</v>
      </c>
    </row>
    <row r="20" spans="1:11" ht="32" x14ac:dyDescent="0.2">
      <c r="A20" s="10" t="s">
        <v>33</v>
      </c>
      <c r="B20" s="1" t="s">
        <v>30</v>
      </c>
      <c r="C20" s="2" t="s">
        <v>5</v>
      </c>
      <c r="D20" s="17"/>
      <c r="E20" s="17">
        <f t="shared" ref="E20" si="5">D20*1.21</f>
        <v>0</v>
      </c>
      <c r="F20" s="4" t="s">
        <v>15</v>
      </c>
      <c r="G20" s="5" t="str">
        <f>F20</f>
        <v>---</v>
      </c>
      <c r="H20" s="11" t="str">
        <f>G20</f>
        <v>---</v>
      </c>
    </row>
    <row r="21" spans="1:11" ht="16" x14ac:dyDescent="0.2">
      <c r="A21" s="10" t="s">
        <v>32</v>
      </c>
      <c r="B21" s="1" t="s">
        <v>31</v>
      </c>
      <c r="C21" s="2" t="str">
        <f>_xlfn.CONCAT(K21," hod / čtvrtletí")</f>
        <v>30 hod / čtvrtletí</v>
      </c>
      <c r="D21" s="4" t="s">
        <v>15</v>
      </c>
      <c r="E21" s="5" t="str">
        <f>D21</f>
        <v>---</v>
      </c>
      <c r="F21" s="30">
        <f>K21*C24</f>
        <v>0</v>
      </c>
      <c r="G21" s="30">
        <f>F21*16</f>
        <v>0</v>
      </c>
      <c r="H21" s="30">
        <f>G21*1.21</f>
        <v>0</v>
      </c>
      <c r="K21">
        <v>30</v>
      </c>
    </row>
    <row r="22" spans="1:11" ht="16" thickBot="1" x14ac:dyDescent="0.25">
      <c r="A22" s="22" t="s">
        <v>6</v>
      </c>
      <c r="B22" s="23"/>
      <c r="C22" s="23"/>
      <c r="D22" s="12">
        <f>SUM(D9:D21)</f>
        <v>0</v>
      </c>
      <c r="E22" s="12">
        <f>SUM(E9:E21)</f>
        <v>0</v>
      </c>
      <c r="F22" s="12">
        <f>SUM(F9:F21)</f>
        <v>0</v>
      </c>
      <c r="G22" s="12">
        <f>SUM(G9:G21)</f>
        <v>0</v>
      </c>
      <c r="H22" s="13">
        <f>SUM(H9:H21)</f>
        <v>0</v>
      </c>
    </row>
    <row r="23" spans="1:11" ht="16" thickBot="1" x14ac:dyDescent="0.25"/>
    <row r="24" spans="1:11" ht="17" thickBot="1" x14ac:dyDescent="0.25">
      <c r="B24" s="28" t="s">
        <v>34</v>
      </c>
      <c r="C24" s="29"/>
    </row>
    <row r="26" spans="1:11" ht="14.5" customHeight="1" x14ac:dyDescent="0.2">
      <c r="A26" s="18" t="s">
        <v>20</v>
      </c>
      <c r="B26" s="18"/>
      <c r="C26" s="18"/>
      <c r="D26" s="18"/>
      <c r="E26" s="18"/>
      <c r="F26" s="18"/>
      <c r="G26" s="18"/>
      <c r="H26" s="18"/>
    </row>
  </sheetData>
  <mergeCells count="10">
    <mergeCell ref="A26:H26"/>
    <mergeCell ref="A1:B1"/>
    <mergeCell ref="A22:C22"/>
    <mergeCell ref="A3:C3"/>
    <mergeCell ref="A4:C4"/>
    <mergeCell ref="A5:C5"/>
    <mergeCell ref="A6:C6"/>
    <mergeCell ref="F9:F15"/>
    <mergeCell ref="G9:G15"/>
    <mergeCell ref="H9:H15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9" ma:contentTypeDescription="Vytvoří nový dokument" ma:contentTypeScope="" ma:versionID="6bdd73aa10456d003548ea45e3d87772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d655f3a585fcbf970ddf0501ba875658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aa1a5233-de1d-4660-a180-74ca72cbba56}" ma:internalName="TaxCatchAll" ma:showField="CatchAllData" ma:web="4bb5acf2-cb9d-448e-bec2-56a709080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073c2a34-1062-4177-837a-c5eea01b0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5acf2-cb9d-448e-bec2-56a709080930" xsi:nil="true"/>
    <lcf76f155ced4ddcb4097134ff3c332f xmlns="f04b247e-be1a-4135-b205-2d50959ee1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D53F9E-E2D0-4211-8796-4A43F24FE5B7}"/>
</file>

<file path=customXml/itemProps2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302B5-F4B0-43EF-B9D7-80BF83D758A7}">
  <ds:schemaRefs>
    <ds:schemaRef ds:uri="http://www.w3.org/XML/1998/namespace"/>
    <ds:schemaRef ds:uri="4bb5acf2-cb9d-448e-bec2-56a70908093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04b247e-be1a-4135-b205-2d50959ee13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Radek Holiš</cp:lastModifiedBy>
  <cp:lastPrinted>2019-03-25T16:16:33Z</cp:lastPrinted>
  <dcterms:created xsi:type="dcterms:W3CDTF">2018-03-22T07:09:04Z</dcterms:created>
  <dcterms:modified xsi:type="dcterms:W3CDTF">2023-07-24T09:01:42Z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  <property fmtid="{D5CDD505-2E9C-101B-9397-08002B2CF9AE}" pid="3" name="MediaServiceImageTags">
    <vt:lpwstr/>
  </property>
</Properties>
</file>