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20 Dolní Nová Ves II. et\A Výkaz výměr\neoceněný\"/>
    </mc:Choice>
  </mc:AlternateContent>
  <bookViews>
    <workbookView xWindow="0" yWindow="0" windowWidth="0" windowHeight="0" activeTab="2"/>
  </bookViews>
  <sheets>
    <sheet name="SO 00" sheetId="2" r:id="rId1"/>
    <sheet name="SO 101" sheetId="3" r:id="rId2"/>
    <sheet name="SO 401" sheetId="4" r:id="rId3"/>
  </sheets>
  <calcPr/>
</workbook>
</file>

<file path=xl/calcChain.xml><?xml version="1.0" encoding="utf-8"?>
<calcChain xmlns="http://schemas.openxmlformats.org/spreadsheetml/2006/main">
  <c i="4" l="1" r="I3"/>
  <c r="I142"/>
  <c r="O143"/>
  <c r="I143"/>
  <c r="I137"/>
  <c r="O138"/>
  <c r="I138"/>
  <c r="I40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35"/>
  <c r="O36"/>
  <c r="I36"/>
  <c r="I30"/>
  <c r="O31"/>
  <c r="I31"/>
  <c r="I17"/>
  <c r="O26"/>
  <c r="I26"/>
  <c r="O22"/>
  <c r="I22"/>
  <c r="O18"/>
  <c r="I18"/>
  <c r="I8"/>
  <c r="O13"/>
  <c r="I13"/>
  <c r="O9"/>
  <c r="I9"/>
  <c i="3" r="I3"/>
  <c r="I144"/>
  <c r="O165"/>
  <c r="I165"/>
  <c r="O161"/>
  <c r="I161"/>
  <c r="O157"/>
  <c r="I157"/>
  <c r="O153"/>
  <c r="I153"/>
  <c r="O149"/>
  <c r="I149"/>
  <c r="O145"/>
  <c r="I145"/>
  <c r="I107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I82"/>
  <c r="O103"/>
  <c r="I103"/>
  <c r="O99"/>
  <c r="I99"/>
  <c r="O95"/>
  <c r="I95"/>
  <c r="O91"/>
  <c r="I91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25"/>
  <c r="I25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<sst xmlns="http://schemas.openxmlformats.org/spreadsheetml/2006/main">
  <si>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</si>
  <si>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</si>
  <si>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</si>
  <si>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</si>
  <si>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</si>
  <si>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33166a</t>
  </si>
  <si>
    <t>II/501 Dolní Nová Ves - Lázně Bělohrad - Svatojanský Újezd - II.etapa - OBEC - n. ch. s VO_neoceněný</t>
  </si>
  <si>
    <t>SO 00</t>
  </si>
  <si>
    <t>O</t>
  </si>
  <si>
    <t>Rozpočet:</t>
  </si>
  <si>
    <t>Všeobecné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</si>
  <si>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</si>
  <si>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</si>
  <si>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</si>
  <si>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</si>
  <si>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</si>
  <si>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</si>
  <si>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</si>
  <si>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</si>
  <si>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</si>
  <si>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</si>
  <si>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</si>
  <si>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</si>
  <si>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</si>
  <si>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</si>
  <si>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</si>
  <si>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</si>
  <si>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</si>
  <si>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ZRÍZ NEBO ZAJIŠT REGULACI A OCHRANU DOPRAVY</t>
  </si>
  <si>
    <t>KPL</t>
  </si>
  <si>
    <t>PP</t>
  </si>
  <si>
    <t>Položka zahruje dopravne inženýrská opatrení v prubehu celé stavby (dle schváleného plánu ZOV a vyjádrení DI PCR), zahrnuje pronájem dopravního znacení - tzn. osazení, presuny a odvoz provizorního znacení. Zahrnuje docasné dopravní znacení, semafory, dopravní zarízení, oplocení a všechny související práce po dobu trvání stavby. Soucástí položky je i údržba a péce o dopravne inženýrská opatrení v prubehu celé stavby. Soucástí položky je vyrízení DIR vcetne jeho projednání.</t>
  </si>
  <si>
    <t>VV</t>
  </si>
  <si>
    <t>1.000000 = 1,000 [A]</t>
  </si>
  <si>
    <t>TS</t>
  </si>
  <si>
    <t>02910</t>
  </si>
  <si>
    <t>OSTATNÍ POŽADAVKY - ZEMEMERICSKÁ MERENÍ</t>
  </si>
  <si>
    <t>Geodetické zamerení skutecného provedení stavby vložené na podkladu katastrální mapy.</t>
  </si>
  <si>
    <t>zahrnuje veškeré náklady spojené s objednatelem požadovanými pracemi, 
- pro stanovení orientacní investorské ceny urcete jednotkovou cenu jako 1% odhadované ceny stavby</t>
  </si>
  <si>
    <t>02911</t>
  </si>
  <si>
    <t>OSTATNÍ POŽADAVKY - GEODETICKÉ ZAMERENÍ</t>
  </si>
  <si>
    <t>Geodetická cinnost v prubehu provádení stavebních prací (geodet zhotovitele stavby) vcetne vytycení stavby, obvodu stavenište a skutecného zjištení prubehu inženýrských sítí. Soucástí je vybudování potrebné vytycovací síte.</t>
  </si>
  <si>
    <t>zahrnuje veškeré náklady spojené s objednatelem požadovanými pracemi</t>
  </si>
  <si>
    <t>02944</t>
  </si>
  <si>
    <t>OSTAT POŽADAVKY - DOKUMENTACE SKUTEC PROVEDENÍ V DIGIT FORME</t>
  </si>
  <si>
    <t xml:space="preserve">Dokumentace skutecného provedení stavby ve smyslu § 125 odst. 6 stavebního zákona, dle kap. 12 Smernice pro dokumentaci staveb pozemních komunikací (SDS PK) (2/2007),  vc. dodatku c. 1 (12/2009) v rozsahu dle kap. 6 Technických kvalitativních podmínek pro dokumentaci staveb pozemních komunikací (TKP-D) (8/2006), príloha c. 6. Soucástí je predání dokumentace v tištené podobe (3 paré) a predání 1 x v digitální podobe (rozsah a usporádání odpovídající podobe tištené) v uzavreném (PDF) a otevreném formátu (DWG, XLS, DOC, apod.).</t>
  </si>
  <si>
    <t>03100</t>
  </si>
  <si>
    <t>ZARÍZENÍ STAVENIŠTE - ZRÍZENÍ, PROVOZ, DEMONTÁŽ</t>
  </si>
  <si>
    <t xml:space="preserve">Kompletní zarízení stavenište pro celou stavbu  vcetne zajištení potrebných povolení a rozhodnutí.
Položka zahrnuje náklady spojené se staveništními komunikacemi, oplocením stavenište, vstupem a vjezdem na stavenište, staveništní prípojky vody, kanalizace, elektrické energie, zajištení dodávky elektrické energie, rozvody médií po stavbe vcetne vyvolaných preložek sítí a s tím spojených nákladu s odstávkou a zabezpecení stávajících IS proti poškození, kancelárské plochy pro potreby zhotovitele a zástupce investora, sociální zarízení, zajištení skladovacích ploch a prostor pro potreby stavby. Komplexní ostrahu a zabezpecení stavenište. Monitoring vlivu stavby na okolní prostredí (hluk, prašnost, doprava). Poplatky a náklady spojené se záborem verejného prostranství a s tím související dopravní znacení a zabezpecení pracovište. Poplatky a náklady za spotrebované energie, plyn a vodu atd. v dobe výstavby až do predání díla. Zajištení údržby verejných komunikací a komunikací pro peší v prubehu celé stavby, vcetne prípadné zimní údržby.</t>
  </si>
  <si>
    <t>zahrnuje objednatelem povolené náklady na porízení (event. pronájem), provozování, udržování a likvidaci zhotovitelova zarízení</t>
  </si>
  <si>
    <t>03730</t>
  </si>
  <si>
    <t>POMOC PRÁCE ZAJIŠT NEBO ZRÍZ OCHRANU INŽENÝRSKÝCH SÍTÍ</t>
  </si>
  <si>
    <t>Ochrana všech podzemních i nadzemních vedení v míste stavby, vc. vytýcení a vyznacení.</t>
  </si>
  <si>
    <t>zahrnuje objednatelem povolené náklady na požadovaná zarízení zhotovitele</t>
  </si>
  <si>
    <t>SO 101</t>
  </si>
  <si>
    <t>Komunikace zpevnené plochy</t>
  </si>
  <si>
    <t>015111</t>
  </si>
  <si>
    <t xml:space="preserve">POPLATKY ZA LIKVIDACI ODPADU NEKONTAMINOVANÝCH - 17 05 04  VYTEŽENÉ ZEMINY A HORNINY -  I. TRÍDA TEŽITELNOSTI</t>
  </si>
  <si>
    <t>T</t>
  </si>
  <si>
    <t>dle pol. 123738 48*2 = 96,000 [A]_x000d_
 dle pol. 132738 (123,24+205,2+145,8+12,6)*2 = 973,680 [B]_x000d_
 dle pol. 131738 (12,96+4,32)*2 = 34,560 [C]_x000d_
 dle. pol. (12110-18222) (995,5-216,3)*0,15*2 = 233,760 [D]_x000d_
 dle pol. 113328 5,65*2 = 11,300 [E]_x000d_
 Celkové množství 1349.300000 = 1349,300 [F]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</si>
  <si>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</si>
  <si>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015130</t>
  </si>
  <si>
    <t xml:space="preserve">POPLATKY ZA LIKVIDACI ODPADU NEKONTAMINOVANÝCH - 17 03 02  VYBOURANÝ ASFALTOVÝ BETON BEZ DEHTU</t>
  </si>
  <si>
    <t>dle pol. 113338 2,26*2,2 = 4,972 [A]_x000d_
 dle pol. 113728 1,13*2,2 = 2,486 [B]_x000d_
 Celkové množství 7.458000 = 7,458 [C]</t>
  </si>
  <si>
    <t>015140</t>
  </si>
  <si>
    <t xml:space="preserve">POPLATKY ZA LIKVIDACI ODPADU NEKONTAMINOVANÝCH - 17 01 01  BETON Z DEMOLIC OBJEKTU, ZÁKLADU TV</t>
  </si>
  <si>
    <t>dle pol. 11352 20*0,1 = 2,000 [B]_x000d_
 dle pol. 113178 17,30*0,06*2,4 = 2,491 [C]_x000d_
 dle pol. 966168 3,51*2,5 = 8,775 [D]_x000d_
 dle pol. 966345 (((3,14*0,2*0,2)-(3,14*0,15*0,15))*32,7)*2,4 = 4,312 [E]_x000d_
 Celkové množství 17.578000 = 17,578 [A]</t>
  </si>
  <si>
    <t>1</t>
  </si>
  <si>
    <t>Zemní práce</t>
  </si>
  <si>
    <t>113178</t>
  </si>
  <si>
    <t>ODSTRAN KRYTU ZPEVNENÝCH PLOCH Z DLAŽEB KOSTEK, ODVOZ DO 20KM</t>
  </si>
  <si>
    <t>M3</t>
  </si>
  <si>
    <t>- vc. odvozu na recykl. skládku 
- poplatek za likvidaci uveden v položce c. 015140
ZHOTOVITEL V CENE ZOHLEDNÍ SKUTECNÉ NÁKLADY NA DOPRAVU NA MÍSTO ULOŽENÍ</t>
  </si>
  <si>
    <t>"plocha stávající dlažby* tl. kostek"_x000d_
 17,3*0,06 = 1,038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</si>
  <si>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</si>
  <si>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113328</t>
  </si>
  <si>
    <t>ODSTRANENÍ PODKLADU ZPEVNENÝCH PLOCH Z KAMENIVA NESTMEL, ODVOZ DO 20KM</t>
  </si>
  <si>
    <t xml:space="preserve">- vcetne odvozu na recykl. skládku v režii objednatele  
- poplatek za likvidaci uveden v položce c. 015111
ZHOTOVITEL V CENE ZOHLEDNÍ SKUTECNÉ NÁKLADY NA DOPRAVU NA MÍSTO ULOŽENÍ</t>
  </si>
  <si>
    <t>"plocha stávajícího asf. vjezdu*tl. vrstvy"_x000d_
 22,6*0,25 = 5,650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</si>
  <si>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</si>
  <si>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113338</t>
  </si>
  <si>
    <t>ODSTRAN PODKL ZPEVNENÝCH PLOCH S ASFALT POJIVEM, ODVOZ DO 20KM</t>
  </si>
  <si>
    <t>- odstranení stávajících vrstev s asfaltovým pojivem 
- vc. odvozu na recykl. skládku 
- poplatek za likvidaci uveden v položce c. 015130
ZHOTOVITEL V CENE ZOHLEDNÍ SKUTECNÉ NÁKLADY NA DOPRAVU NA MÍSTO ULOŽENÍ</t>
  </si>
  <si>
    <t>"plocha stávajícího asf. vjezdu*tl. vrstvy"_x000d_
 22,6*0,1 = 2,260 [A]</t>
  </si>
  <si>
    <t>11352</t>
  </si>
  <si>
    <t>ODSTRANENÍ CHODNÍKOVÝCH A SILNICNÍCH OBRUBNÍKU BETONOVÝCH</t>
  </si>
  <si>
    <t>M</t>
  </si>
  <si>
    <t xml:space="preserve">- vcetne odvozu na recykl. skládku v režii objednatele  (predpoklad do 20km)
- poplatek za likvidaci uveden v položce c. 015140
ZHOTOVITEL V CENE ZOHLEDNÍ SKUTECNÉ NÁKLADY NA DOPRAVU NA MÍSTO ULOŽENÍ</t>
  </si>
  <si>
    <t>"celková délka odstranovaných obrub"_x000d_
 20 = 20,000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</si>
  <si>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</si>
  <si>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113728</t>
  </si>
  <si>
    <t>FRÉZOVÁNÍ ZPEVNENÝCH PLOCH ASFALTOVÝCH, ODVOZ DO 20KM</t>
  </si>
  <si>
    <t>- odstranení stávajících vrstev s asfaltovým povrchem
- vc. odvozu na recykl. skládku 
- poplatek za likvidaci uveden v položce c. 015130
ZHOTOVITEL V CENE ZOHLEDNÍ SKUTECNÉ NÁKLADY NA DOPRAVU NA MÍSTO ULOŽENÍ</t>
  </si>
  <si>
    <t>"plocha stávajícího asf. vjezdu * tl. vrstvy"_x000d_
 22,6*0,05 = 1,130 [A]</t>
  </si>
  <si>
    <t>121108</t>
  </si>
  <si>
    <t>SEJMUTÍ ORNICE NEBO LESNÍ PUDY S ODVOZEM DO 20KM</t>
  </si>
  <si>
    <t>- sejmutí ornice vc. odvozu
- poplatek za likvidaci uveden v položce c. 015111
ZHOTOVITEL V CENE ZOHLEDNÍ SKUTECNÉ NÁKLADY NA DOPRAVU NA MÍSTO ULOŽENÍ</t>
  </si>
  <si>
    <t>995,5*0,15 = 149,325 [A]</t>
  </si>
  <si>
    <t xml:space="preserve">Položka zahrnuje:
- sejmutí ornice bez ohledu na tlouštku vrstvy
-  její vodorovnou dopravu
Položka nezahrnuje:
- uložení na trvalou skládku</t>
  </si>
  <si>
    <t>123738</t>
  </si>
  <si>
    <t>ODKOP PRO SPOD STAVBU SILNIC A ŽELEZNIC TR. I, ODVOZ DO 20KM</t>
  </si>
  <si>
    <t>- poplatek za likvidaci uveden v položce c. 015111
ZHOTOVITEL V CENE ZOHLEDNÍ SKUTECNÉ NÁKLADY NA DOPRAVU NA MÍSTO ULOŽENÍ</t>
  </si>
  <si>
    <t>"výkop pro konstrukci chodníku; pro uložení betonového žlabu"_x000d_
 0,305*150*1,05 = 48,038 [A]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</si>
  <si>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</si>
  <si>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131738</t>
  </si>
  <si>
    <t>HLOUBENÍ JAM ZAPAŽ I NEPAŽ TR. I, ODVOZ DO 20KM</t>
  </si>
  <si>
    <t>"hloubení jam pro UV"_x000d_
 1,2*1,2*1*9 = 12,960 [A]_x000d_
 "hloubení jam pro nové šachty"_x000d_
 1,2*1,2*1*3 = 4,320 [B]_x000d_
 Celkem: A+B = 17,280 [C]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</si>
  <si>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</si>
  <si>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132738</t>
  </si>
  <si>
    <t>HLOUBENÍ RÝH ŠÍR DO 2M PAŽ I NEPAŽ TR. I, ODVOZ DO 20KM</t>
  </si>
  <si>
    <t>"výkop pro palisády"_x000d_
 1,3*1,2*79 = 123,240 [A]_x000d_
 "výkop pro zatrubnení DN 200 (propojení UV)"_x000d_
 1,5*1,2*114 = 205,200 [B]_x000d_
 "výkop pro zatrubnení DN 300 (propojení UV)"_x000d_
 1,5*1,2*81 = 145,800 [C]_x000d_
 "výkop pro prípojky UV DN 150"_x000d_
 1,5*1,2*7 = 12,600 [D]_x000d_
 Celkem: A+B+C+D = 486,840 [E]</t>
  </si>
  <si>
    <t>17180</t>
  </si>
  <si>
    <t>ULOŽENÍ SYPANINY DO NÁSYPU Z NAKUPOVANÝCH MATERIÁLU</t>
  </si>
  <si>
    <t>"plocha z VZR*délka"_x000d_
 (0,405*95+0,87*102+0,79*114)*1,1 = 239,003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</si>
  <si>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</si>
  <si>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17481</t>
  </si>
  <si>
    <t>ZÁSYP JAM A RÝH Z NAKUPOVANÝCH MATERIÁLU</t>
  </si>
  <si>
    <t>"zásyp palisád"_x000d_
 0,95*78 = 74,100 [A]_x000d_
 "zásyp zatrubnení DN 200 (propojení UV)"_x000d_
 (1,5-0,24-(0,3+0,2+0,1))*1,2*114 = 90,288 [B]_x000d_
 "zásyp zatrubnení DN 300 (propojení UV)"_x000d_
 (1,5-0,24-(0,3+0,3+0,1))*1,2*81 = 54,432 [C]_x000d_
 "zásyp prípojek UV DN 150"_x000d_
 (1,5-0,24-(0,3+0,15+0,1))*1,2*7 = 5,964 [D]_x000d_
 "zásyp ulicních vpustí"_x000d_
 9*((1*1*1,5)-(0,6*0,6*1,5)) = 8,640 [E]_x000d_
 "zásyp nových šachet"_x000d_
 3*((1*1*1,5)-(0,6*0,6*1,5)) = 2,880 [F]_x000d_
 Celkem: A+B+C+D+E+F = 236,304 [G]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</si>
  <si>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</si>
  <si>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</si>
  <si>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</si>
  <si>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"potrubí DN 200"_x000d_
 ((0,3+0,2+0,1)*1,2*114-(3,14*0,1*0,1)*114) = 78,500 [A]_x000d_
 "potrubí DN 300"_x000d_
 ((0,3+0,3+0,1)*1,2*81-(3,14*0,15*0,15)*81) = 62,317 [B]_x000d_
 "prípojky DN 150"_x000d_
 ((0,3+0,15+0,1)*1,2*7-(3,14*0,075*0,075)*7) = 4,496 [C]_x000d_
 Celkem: A+B+C = 145,314 [D]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</si>
  <si>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</si>
  <si>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</si>
  <si>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</si>
  <si>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M2</t>
  </si>
  <si>
    <t>úprava a zhutnení zemní pláne chodníku, Edef,2=min. 30 MPa</t>
  </si>
  <si>
    <t>"plocha chodníku + pojíždeného chodníku"_x000d_
 681+52 = 733,000 [A]</t>
  </si>
  <si>
    <t>položka zahrnuje úpravu pláne vcetne vyrovnání výškových rozdílu. Míru zhutnení urcuje projekt.</t>
  </si>
  <si>
    <t>18222</t>
  </si>
  <si>
    <t>ROZPROSTRENÍ ORNICE VE SVAHU V TL DO 0,15M</t>
  </si>
  <si>
    <t>"plocha nové zelene"_x000d_
 216,3 = 216,300 [A]</t>
  </si>
  <si>
    <t>položka zahrnuje:
nutné premístení ornice z docasných skládek vzdálených do 50m
rozprostrení ornice v predepsané tlouštce ve svahu pres 1:5</t>
  </si>
  <si>
    <t>18242</t>
  </si>
  <si>
    <t>ZALOŽENÍ TRÁVNÍKU HYDROOSEVEM NA ORNICI</t>
  </si>
  <si>
    <t>"plocha viz. položka c.18222"_x000d_
 216,3 = 216,300 [A]</t>
  </si>
  <si>
    <t>Zahrnuje dodání predepsané travní smesi, hydroosev na ornici, zalévání, první pokosení, to vše bez ohledu na sklon terénu</t>
  </si>
  <si>
    <t>5</t>
  </si>
  <si>
    <t>Komunikace</t>
  </si>
  <si>
    <t>56333</t>
  </si>
  <si>
    <t>VOZOVKOVÉ VRSTVY ZE ŠTERKODRTI TL. DO 150MM</t>
  </si>
  <si>
    <t>ŠDB chodníky, tl. 150 mm</t>
  </si>
  <si>
    <t>691 = 691,000 [A]</t>
  </si>
  <si>
    <t>- dodání kameniva predepsané kvality a zrnitosti
- rozprostrení a zhutnení vrstvy v predepsané tlouštce
- zrízení vrstvy bez rozlišení šírky, pokládání vrstvy po etapách
- nezahrnuje postriky, nátery</t>
  </si>
  <si>
    <t>56334</t>
  </si>
  <si>
    <t>VOZOVKOVÉ VRSTVY ZE ŠTERKODRTI TL. DO 200MM</t>
  </si>
  <si>
    <t>ŠDB - chodníkové prejezdy, tl. 200 mm</t>
  </si>
  <si>
    <t>58 = 58,000 [A]</t>
  </si>
  <si>
    <t>582611</t>
  </si>
  <si>
    <t>KRYTY Z BETON DLAŽDIC SE ZÁMKEM ŠEDÝCH TL 60MM DO LOŽE Z KAM</t>
  </si>
  <si>
    <t>"plocha chodníku"_x000d_
 629 = 629,000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</si>
  <si>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</si>
  <si>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582612</t>
  </si>
  <si>
    <t>KRYTY Z BETON DLAŽDIC SE ZÁMKEM ŠEDÝCH TL 80MM DO LOŽE Z KAM</t>
  </si>
  <si>
    <t>"chodníkové prejezdy"_x000d_
 52 = 52,000 [A]</t>
  </si>
  <si>
    <t>58261A</t>
  </si>
  <si>
    <t>KRYTY Z BETON DLAŽDIC SE ZÁMKEM BAREV RELIÉF TL 60MM DO LOŽE Z KAM</t>
  </si>
  <si>
    <t>- varovné a signální pásy chodníku</t>
  </si>
  <si>
    <t>"plocha varovných a signálních pásu"_x000d_
 15 = 15,000 [A]</t>
  </si>
  <si>
    <t>58261B</t>
  </si>
  <si>
    <t>KRYTY Z BETON DLAŽDIC SE ZÁMKEM BAREV RELIÉF TL 80MM DO LOŽE Z KAM</t>
  </si>
  <si>
    <t>varovný pás - chodníkové prejezdy</t>
  </si>
  <si>
    <t>8 = 8,000 [A]</t>
  </si>
  <si>
    <t>8</t>
  </si>
  <si>
    <t>Potrubí</t>
  </si>
  <si>
    <t>87433</t>
  </si>
  <si>
    <t>POTRUBÍ Z TRUB PLASTOVÝCH ODPADNÍCH DN DO 150MM</t>
  </si>
  <si>
    <t>"celková délka prípojek UV"_x000d_
 7 = 7,000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</si>
  <si>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</si>
  <si>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87434</t>
  </si>
  <si>
    <t>POTRUBÍ Z TRUB PLASTOVÝCH ODPADNÍCH DN DO 200MM</t>
  </si>
  <si>
    <t>PP DN 200</t>
  </si>
  <si>
    <t>"celková délka"_x000d_
 114 = 114,000 [A]</t>
  </si>
  <si>
    <t>87445</t>
  </si>
  <si>
    <t>POTRUBÍ Z TRUB PLASTOVÝCH ODPADNÍCH DN DO 300MM</t>
  </si>
  <si>
    <t>"celková délka potrubí"_x000d_
 81 = 81,000 [A]</t>
  </si>
  <si>
    <t>87727</t>
  </si>
  <si>
    <t>CHRÁNICKY PULENÉ Z TRUB PLAST DN DO 100MM</t>
  </si>
  <si>
    <t>ochrana stávajícího kabelového vedení pod chodníkem</t>
  </si>
  <si>
    <t>"délka chránicek"_x000d_
 11 = 11,000 [A]</t>
  </si>
  <si>
    <t xml:space="preserve">položky pro zhotovení potrubí platí bez ohledu na sklon
zahrnuje:
- výrobní dokumentaci (vcetne technologického predpisu)
- dodání veškerého trubního a pomocného materiálu  (trouby vcetne podélného rozpulení,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</si>
  <si>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87827</t>
  </si>
  <si>
    <t>NASUNUTÍ PLAST TRUB DN DO 100MM DO CHRÁNICKY</t>
  </si>
  <si>
    <t>"viz pol. 87727"_x000d_
 11 = 11,000 [A]</t>
  </si>
  <si>
    <t>položka zahrnuje:
pojízdná sedla (objímky)
prípadne predepsané utesnení koncu chránicky
nezahrnuje dodávku potrubí</t>
  </si>
  <si>
    <t>894145</t>
  </si>
  <si>
    <t>ŠACHTY KANALIZACNÍ Z BETON DÍLCU NA POTRUBÍ DN DO 300MM</t>
  </si>
  <si>
    <t>KUS</t>
  </si>
  <si>
    <t>3 = 3,000 [A]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</si>
  <si>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</si>
  <si>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89712</t>
  </si>
  <si>
    <t>VPUST KANALIZACNÍ ULICNÍ KOMPLETNÍ Z BETONOVÝCH DÍLCU</t>
  </si>
  <si>
    <t>4 = 4,000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</si>
  <si>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</si>
  <si>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89742</t>
  </si>
  <si>
    <t>VPUST CHODNÍKOVÁ Z BETON DÍLCU</t>
  </si>
  <si>
    <t>podobrubníkové UV</t>
  </si>
  <si>
    <t>5 = 5,000 [A]</t>
  </si>
  <si>
    <t>položka zahrnuje:
dodávku a osazení predepsaného dílce vcetne mríže
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</si>
  <si>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</si>
  <si>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</si>
  <si>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</si>
  <si>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>9</t>
  </si>
  <si>
    <t>Ostatní konstrukce a práce</t>
  </si>
  <si>
    <t>9111A1</t>
  </si>
  <si>
    <t>ZÁBRADLÍ SILNICNÍ S VODOR MADLY - DODÁVKA A MONTÁŽ</t>
  </si>
  <si>
    <t>85 = 85,000 [A]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</si>
  <si>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</si>
  <si>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91710</t>
  </si>
  <si>
    <t>OBRUBY Z BETONOVÝCH PALISÁD</t>
  </si>
  <si>
    <t>"celková délka palisád*max. výška*šírka"_x000d_
 (33,9+23,9+20,7)*1,5*0,2 = 23,550 [A]</t>
  </si>
  <si>
    <t>Položka zahrnuje:
dodání a pokládku betonových palisád o rozmerech predepsaných zadávací dokumentací
betonové lože i bocní betonovou operku.</t>
  </si>
  <si>
    <t>917224</t>
  </si>
  <si>
    <t>SILNICNÍ A CHODNÍKOVÉ OBRUBY Z BETONOVÝCH OBRUBNÍKU ŠÍR 150MM</t>
  </si>
  <si>
    <t>chodníkové obruby</t>
  </si>
  <si>
    <t>315 = 315,000 [A]</t>
  </si>
  <si>
    <t>Položka zahrnuje:
dodání a pokládku betonových obrubníku o rozmerech predepsaných zadávací dokumentací
betonové lože i bocní betonovou operku.</t>
  </si>
  <si>
    <t>935212</t>
  </si>
  <si>
    <t>PRÍKOPOVÉ ŽLABY Z BETON TVÁRNIC ŠÍR DO 600MM DO BETONU TL 100MM</t>
  </si>
  <si>
    <t>šírka žlabu 0,5m</t>
  </si>
  <si>
    <t>"délka žlabu"_x000d_
 150 = 150,000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</si>
  <si>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</si>
  <si>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966168</t>
  </si>
  <si>
    <t>BOURÁNÍ KONSTRUKCÍ ZE ŽELEZOBETONU S ODVOZEM DO 20KM</t>
  </si>
  <si>
    <t xml:space="preserve">- bourání cel propustku
- vcetne odvozu na recykl. skládku v režii objednatele  
- poplatek za skládku uveden v položce c. 015140
ZHOTOVITEL V CENE ZOHLEDNÍ SKUTECNÉ NÁKLADY NA DOPRAVU NA MÍSTO ULOŽENÍ</t>
  </si>
  <si>
    <t>"objem cel propustku"_x000d_
 (3+1,8+2+2+1,5+1,4)*0,2*1,5 = 3,510 [A]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</si>
  <si>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</si>
  <si>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966345</t>
  </si>
  <si>
    <t>BOURÁNÍ PROPUSTU Z TRUB DN DO 300MM</t>
  </si>
  <si>
    <t xml:space="preserve">- vcetne odvozu na recykl. skládku v režii objednatele   (predpoklad do 20 km)
- poplatek za skládku uveden v položce c. 015140
ZHOTOVITEL V CENE ZOHLEDNÍ SKUTECNÉ NÁKLADY NA DOPRAVU NA MÍSTO ULOŽENÍ</t>
  </si>
  <si>
    <t>"délka propustku"_x000d_
 5,5+5,3+8,9+13 = 32,700 [A]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</si>
  <si>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</si>
  <si>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SO 401</t>
  </si>
  <si>
    <t>Verejné osvetlení</t>
  </si>
  <si>
    <t>dle pol 132734-17411 (77,5-69,75)*2 = 15,500 [A]_x000d_
 dle pol. 131734-17411 (10,5-6,951)*2 = 7,098 [B]_x000d_
 Celkové množství 22.598000 = 22,598 [C]</t>
  </si>
  <si>
    <t>03630</t>
  </si>
  <si>
    <t>DOPRAVNÍ ZARÍZENÍ - AUTOJERÁBY</t>
  </si>
  <si>
    <t>HOD</t>
  </si>
  <si>
    <t>montážní plošina do 10m výšky vc. presunu</t>
  </si>
  <si>
    <t>24 = 24,000 [A]</t>
  </si>
  <si>
    <t>Položka zahrnuje:
- objednatelem povolené náklady na dopravní zarízení zhotovitele
Položka nezahrnuje:
- x</t>
  </si>
  <si>
    <t>131734</t>
  </si>
  <si>
    <t>HLOUBENÍ JAM ZAPAŽ I NEPAŽ TR. I, ODVOZ DO 5KM</t>
  </si>
  <si>
    <t>vcetne naložení, odvozu a uložení na mezideponii prebytek na recykl. skládku 
ZHOTOVITEL V CENE ZOHLEDNÍ SKUTECNÉ NÁKLADY NA DOPRAVU NA MÍSTO ULOŽENÍ</t>
  </si>
  <si>
    <t>výkop pro základy stožáru 7*1*1*1,5 = 10,500 [A]</t>
  </si>
  <si>
    <t>132734</t>
  </si>
  <si>
    <t>HLOUBENÍ RÝH ŠÍR DO 2M PAŽ I NEPAŽ TR. I, ODVOZ DO 5KM</t>
  </si>
  <si>
    <t>155*0,5*1 = 77,500 [A]</t>
  </si>
  <si>
    <t>17411</t>
  </si>
  <si>
    <t>ZÁSYP JAM A RÝH ZEMINOU SE ZHUTNENÍM</t>
  </si>
  <si>
    <t xml:space="preserve">vhodnou zeminou ze stavby se zhutnením dle CSN 736133  a hutnením na Edef 2min ve vozovce 45MPa, v chodníku 30MPa
vc.získání zeminy z mezideponie</t>
  </si>
  <si>
    <t>rýhy 155*0,5*0,9 = 69,750 [A]_x000d_
 jámy pro základy 7*1*1*1,5-7*0,65*0,65*1,2 = 6,951 [B]_x000d_
 Celkové množství 76.701000 = 76,701 [C]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</si>
  <si>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</si>
  <si>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2</t>
  </si>
  <si>
    <t>Základy</t>
  </si>
  <si>
    <t>272314</t>
  </si>
  <si>
    <t>ZÁKLADY Z PROSTÉHO BETONU DO C25/30</t>
  </si>
  <si>
    <t>Zhotovení bet. pouzdra, uložení, vyrovnání a zabetonování pouzdra. Vytvorení kabelových prostupu, zabezpecení pouzdra proti zasypání a úrazu osob. Po stavbe stožáru upravení povrchu pouzdrového základu, obsyp pískem vcetne zhotovení spádové betonové desky.</t>
  </si>
  <si>
    <t>7*(0,65*0,65*1,2-3,15*0,1*0,1*1) = 3,329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</si>
  <si>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</si>
  <si>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4</t>
  </si>
  <si>
    <t>Vodorovné konstrukce</t>
  </si>
  <si>
    <t>451573</t>
  </si>
  <si>
    <t>VÝPLN VRSTVY Z KAMENIVA TEŽENÉHO, INDEX ZHUTNENÍ ID DO 0,9</t>
  </si>
  <si>
    <t>pískový obsyp kopaný písek 0/4</t>
  </si>
  <si>
    <t>155*0,5*0,1 = 7,750 [A]</t>
  </si>
  <si>
    <t>položka zahrnuje dodávku predepsaného kameniva, mimostaveništní a vnitrostaveništní dopravu a jeho uložení
není-li v zadávací dokumentaci uvedeno jinak, jedná se o nakupovaný materiál</t>
  </si>
  <si>
    <t>7</t>
  </si>
  <si>
    <t>Pridružená stavební výroba</t>
  </si>
  <si>
    <t>702211</t>
  </si>
  <si>
    <t>KABELOVÁ CHRÁNICKA ZEMNÍ DN DO 100 MM</t>
  </si>
  <si>
    <t>Chránicka Kopoflex KF 09040</t>
  </si>
  <si>
    <t>165 = 165,000 [A]</t>
  </si>
  <si>
    <t>1. Položka obsahuje:
 – prípravu podkladu pro osazení
2. Položka neobsahuje:
 X
3. Zpusob merení:
Merí se metr délkový.</t>
  </si>
  <si>
    <t>702312</t>
  </si>
  <si>
    <t>ZAKRYTÍ KABELU VÝSTRAŽNOU FÓLIÍ ŠÍRKY PRES 20 DO 40 CM</t>
  </si>
  <si>
    <t>šírka 33cm, cervená</t>
  </si>
  <si>
    <t>155 = 155,000 [A]</t>
  </si>
  <si>
    <t>1. Položka obsahuje:
 – dodávku a montáž fólie
 – prípravu podkladu pro osazení
2. Položka neobsahuje:
 X
3. Zpusob merení:
Merí se metr délkový.</t>
  </si>
  <si>
    <t>741911</t>
  </si>
  <si>
    <t>UZEMNOVACÍ VODIC V ZEMI FEZN DO 120 MM2</t>
  </si>
  <si>
    <t>zemnící vodic FeZn D10mm, vc.svorek a ochrany svorek proti korozi a smrštovací bužirkou</t>
  </si>
  <si>
    <t>16 = 16,000 [A]</t>
  </si>
  <si>
    <t>1. Položka obsahuje:
 – prípravu podkladu pro osazení
 – merení, delení, spojování, tvarování
 – ochranný náter spoju a pri pruchodu vodice nad terén apod. dle príslušných norem
2. Položka neobsahuje:
 – zemní práce
 – ochranu vodice - chránicky apod.
3. Zpusob merení:
Merí se metr délkový.</t>
  </si>
  <si>
    <t>01</t>
  </si>
  <si>
    <t>Zemnící pásek FeZn 30x4 vc.svorek a ochrany svorek proti korozi</t>
  </si>
  <si>
    <t>250 = 250,000 [A]</t>
  </si>
  <si>
    <t>742252</t>
  </si>
  <si>
    <t>VEDENÍ VENKOVNÍ NN, OMEZOVAC PREPETÍ</t>
  </si>
  <si>
    <t>1 = 1,000 [A]</t>
  </si>
  <si>
    <t>1. Položka obsahuje:
 – upevnení vc. veškerého príslušenství
2. Položka neobsahuje:
 X
3. Zpusob merení:
Udává se pocet kusu kompletní konstrukce nebo práce.</t>
  </si>
  <si>
    <t>742254</t>
  </si>
  <si>
    <t>VEDENÍ VENKOVNÍ NN, PROPICHOVACÍ SVORKA</t>
  </si>
  <si>
    <t>odbocná AlFe/Cu</t>
  </si>
  <si>
    <t>20 = 20,000 [A]</t>
  </si>
  <si>
    <t>1. Položka obsahuje:
 – veškeré príslušenství
2. Položka neobsahuje:
 X
3. Zpusob merení:
Udává se pocet kusu kompletní konstrukce nebo práce.</t>
  </si>
  <si>
    <t>742365</t>
  </si>
  <si>
    <t>VEDENÍ VENKOVNÍ VN, POJISTKOVÝ ODPÍNAC</t>
  </si>
  <si>
    <t>742G11</t>
  </si>
  <si>
    <t>KABEL NN DVOU- A TRÍŽÍLOVÝ CU S PLASTOVOU IZOLACÍ DO 2,5 MM2</t>
  </si>
  <si>
    <t>Kabel pro svítidla na nových sloupech, kabel CYKY-J 3 x 1,5 mm2 vc. prorezu kabelu</t>
  </si>
  <si>
    <t>50 = 50,000 [A]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</si>
  <si>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</si>
  <si>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742G12</t>
  </si>
  <si>
    <t>KABEL NN DVOU- A TRÍŽÍLOVÝ CU S PLASTOVOU IZOLACÍ OD 4 DO 16 MM2</t>
  </si>
  <si>
    <t>Zemní vedení a prípojka prechod CYKY-J 3x6</t>
  </si>
  <si>
    <t>30 = 30,000 [A]</t>
  </si>
  <si>
    <t>742H12</t>
  </si>
  <si>
    <t>KABEL NN CTYR- A PETIŽÍLOVÝ CU S PLASTOVOU IZOLACÍ OD 4 DO 16 MM2</t>
  </si>
  <si>
    <t>zemní vedení, kabel AYKY-J 4x16 vc. prorezu kabelu</t>
  </si>
  <si>
    <t>180 = 180,000 [A]</t>
  </si>
  <si>
    <t>742P13</t>
  </si>
  <si>
    <t>ZATAŽENÍ KABELU DO CHRÁNICKY - KABEL DO 4 KG/M</t>
  </si>
  <si>
    <t>170 = 170,000 [A]</t>
  </si>
  <si>
    <t>1. Položka obsahuje:
 – montáž kabelu o váze do 4 kg/m do chránicky/ kolektoru
2. Položka neobsahuje:
 X
3. Zpusob merení:
Merí se metr délkový.</t>
  </si>
  <si>
    <t>743121</t>
  </si>
  <si>
    <t xml:space="preserve">OSVETLOVACÍ STOŽÁR  PEVNÝ ŽÁROVE ZINKOVANÝ DÉLKY DO 6 M</t>
  </si>
  <si>
    <t>Stožár bezpaticový trístupnový silnicní pro prechody s manžetou STP - 6A, vc. osazení a montáže výzbroje</t>
  </si>
  <si>
    <t>2 = 2,000 [A]</t>
  </si>
  <si>
    <t xml:space="preserve">1. Položka obsahuje:
 – základovou konstrukci a veškeré príslušenství
 – pripojovací svorkovnici ve tríde izolace II ( pro 2x svítidlo ) a kabelové vedení ke svítidlum
 – uzavírací náter, technický popis viz. projektová dokumentace
2. Položka neobsahuje:
 – zemní práce,  betonový základ, svítidlo, výložník
3. Zpusob merení:
Udává se pocet kusu kompletní konstrukce nebo práce.</t>
  </si>
  <si>
    <t>743122</t>
  </si>
  <si>
    <t xml:space="preserve">OSVETLOVACÍ STOŽÁR  PEVNÝ ŽÁROVE ZINKOVANÝ DÉLKY PRES 6,5 DO 12 M</t>
  </si>
  <si>
    <t>Stožár bezpaticový trístupnový silnicní s manžetou STB-7B,vc. osazení a montáže výzbroje</t>
  </si>
  <si>
    <t>743311</t>
  </si>
  <si>
    <t>VÝLOŽNÍK PRO MONTÁŽ SVÍTIDLA NA STOŽÁR JEDNORAMENNÝ DÉLKA VYLOŽENÍ DO 1 M</t>
  </si>
  <si>
    <t xml:space="preserve">Výložník rovný bandimex UNI 1-300,žárove zinkovaný  vc. montáže</t>
  </si>
  <si>
    <t>1. Položka obsahuje:
 – veškeré príslušenství a uzavírací náter, technický popis viz. projektová dokumentace
2. Položka neobsahuje:
 X
3. Zpusob merení:
Udává se pocet kusu kompletní konstrukce nebo práce.</t>
  </si>
  <si>
    <t>Výložník rovný UD 1/76 - 300,,žárove zinkovaný, vc. montáže</t>
  </si>
  <si>
    <t>743312</t>
  </si>
  <si>
    <t>VÝLOŽNÍK PRO MONTÁŽ SVÍTIDLA NA STOŽÁR JEDNORAMENNÝ DÉLKA VYLOŽENÍ PRES 1 DO 2 M</t>
  </si>
  <si>
    <t xml:space="preserve">Výložník rovný prechody UD 1 -1500/A,žárove zinkovaný  vc. montáže</t>
  </si>
  <si>
    <t>743553</t>
  </si>
  <si>
    <t>SVÍTIDLO VENKOVNÍ VŠEOBECNÉ LED, MIN. IP 44, PRES 25 DO 45 W</t>
  </si>
  <si>
    <t>silnicní LED svítidlo TYP 1 - 30.0 W, 4000lm, 3000K, vc. montáže</t>
  </si>
  <si>
    <t>13 = 13,000 [A]</t>
  </si>
  <si>
    <t>1. Položka obsahuje:
 – zdroj a veškeré príslušenství
 – technický popis viz. projektová dokumentace
2. Položka neobsahuje:
 X
3. Zpusob merení:
Udává se pocet kusu kompletní konstrukce nebo práce.</t>
  </si>
  <si>
    <t>743554</t>
  </si>
  <si>
    <t>SVÍTIDLO VENKOVNÍ VŠEOBECNÉ LED, MIN. IP 44, PRES 45 W</t>
  </si>
  <si>
    <t xml:space="preserve">silnicní LED svítidlo  prechodové 54.0 W, 6000lm, 5000K, vc. montáže</t>
  </si>
  <si>
    <t>743R</t>
  </si>
  <si>
    <t>DEMONTÁŽ STÁVAJÍCÍCH ZARÍZENÍ</t>
  </si>
  <si>
    <t>vcetne odvozu a uložení na skládku objednatele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</si>
  <si>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Udává se pocet kusu kompletní konstrukce nebo práce.</t>
  </si>
  <si>
    <t>744144</t>
  </si>
  <si>
    <t>ROZVODNICE NN PRÁZDNÁ PLASTOVÁ, MIN. IP 55, TRÍDA IZOLACE II, 510-800 X 610-900 MM</t>
  </si>
  <si>
    <t>vc. osazení na stožár</t>
  </si>
  <si>
    <t>1. Položka obsahuje:
 – prípravu podkladu pro osazení vc. upevnovacího materiálu
 – veškerý podružný a pomocný materiál ( vcetne mustku, vnitrních propoju-vodicu a pod ), nosnou konstrukci, kotevní a spojovací prvky
 – provedení zkoušek, dodání predepsaných zkoušek, revizí a atestu
2. Položka neobsahuje:
 – prístrojové vybavení ( jistice, stykace apod. )
3. Zpusob merení:
Udává se pocet kusu kompletní konstrukce nebo práce.</t>
  </si>
  <si>
    <t>747213</t>
  </si>
  <si>
    <t>CELKOVÁ PROHLÍDKA, ZKOUŠENÍ, MERENÍ A VYHOTOVENÍ VÝCHOZÍ REVIZNÍ ZPRÁVY, PRO OBJEM IN PRES 500 DO 1000 TIS. KC</t>
  </si>
  <si>
    <t>1. Položka obsahuje:
 – cenu za celkovou prohlídku zarízení PS/SO, vc. merení, komplexních zkoušek a revizi zarízení tohoto PS/SO autorizovaným revizním technikem na silnoproudá zarízení podle požadavku CSN, vcetne hodnocení a vyhotovení celkové revizní zprávy
2. Položka neobsahuje:
 X
3. Zpusob merení:
Udává se pocet kusu kompletní konstrukce nebo práce.</t>
  </si>
  <si>
    <t>75IG6X</t>
  </si>
  <si>
    <t xml:space="preserve">VEDENÍ UZEMNOVACÍ V ZEMI Z FEZN DRÁTU DO 120 MM2  - MONTÁŽ</t>
  </si>
  <si>
    <t>Uložení uzemnení - zemnící pásek,Propojení zemnícího pásku a pripojení odbocek, drát do 10mm,Pripojení zemnících drátu ke stožárum</t>
  </si>
  <si>
    <t>155+16 = 171,000 [A]</t>
  </si>
  <si>
    <t>1. Položka obsahuje:
 – práce spojené s montáží specifikované kabelizace specifikovaným zpusobem (uložení na konstrukci, uložení, zatažení)
 – veškeré potrebné mechanizmy, vcetne obsluhy, náklady na mzdy a približné (prumerné) náklady na porízení potrebných materiálu vcetne všech ostatních vedlejších nákladu
2. Položka neobsahuje:
 X
3. Zpusob merení:
 – Práce specifikovaného se merí v délce kabelizace udané v metrech.</t>
  </si>
  <si>
    <t>75IH71</t>
  </si>
  <si>
    <t xml:space="preserve">UKONCENÍ KABELU SMRŠTOVACÍ KONCOVKA  DO 40 MM - DODÁVKA</t>
  </si>
  <si>
    <t>na kabel 4x16 9 = 9,000 [A]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</si>
  <si>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a práce.</t>
  </si>
  <si>
    <t>767911</t>
  </si>
  <si>
    <t>OPLOCENÍ Z DRÁTENÉHO PLETIVA POZINKOVANÉHO STANDARDNÍHO</t>
  </si>
  <si>
    <t>obnova oplocení u S-14</t>
  </si>
  <si>
    <t>Položka zahrnuje:
- vlastní pletivo
- rámy, rošty, lišty, kování, podperné, závesné, upevnovací prvky, spojovací a tesnící materiál, pomocný materiál, kompletní povrchovou úpravu.
- prípadne i ostnatý drát
Položka nezahrnuje:
- sloupky a vzpery, které se vykazují v samostatných položkách 338**
- podezdívka (272**)
Zpusob merení:
- uvažovaná plocha se pak vypocítává po horní hranu drátu</t>
  </si>
  <si>
    <t>87634</t>
  </si>
  <si>
    <t>CHRÁNICKY Z TRUB PLASTOVÝCH DN DO 200MM</t>
  </si>
  <si>
    <t>stožárové pouzdro, trubka PVC DN200, vc. prostupu</t>
  </si>
  <si>
    <t>7*1 = 7,000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</si>
  <si>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</si>
  <si>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966842</t>
  </si>
  <si>
    <t>ODSTRANENÍ OPLOCENÍ Z DRÁT PLETIVA</t>
  </si>
  <si>
    <t>Položka zahrnuje:
- kompletní bourací práce vcetne odstranení základových konstrukcí a nezbytného rozsahu zemních prací,
- veškerou manipulaci s vybouranou sutí a hmotami vcetne uložení na skládku,
- veškeré další práce plynoucí z technologického predpisu a z platných predpisu,
- odstranení sloupku z jiného materiálu, odstranení vrat a vrátek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</si>
</sst>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SUMIFS(I8:I28,A8:A28,"SD")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35</v>
      </c>
      <c r="D13" s="29" t="s">
        <v>27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 ht="43.2">
      <c r="A15" s="29" t="s">
        <v>34</v>
      </c>
      <c r="B15" s="36"/>
      <c r="C15" s="37"/>
      <c r="D15" s="37"/>
      <c r="E15" s="31" t="s">
        <v>38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39</v>
      </c>
      <c r="D16" s="29" t="s">
        <v>27</v>
      </c>
      <c r="E16" s="31" t="s">
        <v>40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57.6">
      <c r="A17" s="29" t="s">
        <v>30</v>
      </c>
      <c r="B17" s="36"/>
      <c r="C17" s="37"/>
      <c r="D17" s="37"/>
      <c r="E17" s="31" t="s">
        <v>41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43</v>
      </c>
      <c r="D19" s="29" t="s">
        <v>27</v>
      </c>
      <c r="E19" s="31" t="s">
        <v>44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15.2">
      <c r="A20" s="29" t="s">
        <v>30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31" t="s">
        <v>42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46</v>
      </c>
      <c r="D22" s="29" t="s">
        <v>27</v>
      </c>
      <c r="E22" s="31" t="s">
        <v>47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30.4">
      <c r="A23" s="29" t="s">
        <v>30</v>
      </c>
      <c r="B23" s="36"/>
      <c r="C23" s="37"/>
      <c r="D23" s="37"/>
      <c r="E23" s="31" t="s">
        <v>48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49</v>
      </c>
      <c r="F24" s="37"/>
      <c r="G24" s="37"/>
      <c r="H24" s="37"/>
      <c r="I24" s="37"/>
      <c r="J24" s="38"/>
    </row>
    <row r="25">
      <c r="A25" s="29" t="s">
        <v>25</v>
      </c>
      <c r="B25" s="29">
        <v>6</v>
      </c>
      <c r="C25" s="30" t="s">
        <v>50</v>
      </c>
      <c r="D25" s="29" t="s">
        <v>27</v>
      </c>
      <c r="E25" s="31" t="s">
        <v>51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30</v>
      </c>
      <c r="B26" s="36"/>
      <c r="C26" s="37"/>
      <c r="D26" s="37"/>
      <c r="E26" s="31" t="s">
        <v>52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28.8">
      <c r="A28" s="29" t="s">
        <v>34</v>
      </c>
      <c r="B28" s="41"/>
      <c r="C28" s="42"/>
      <c r="D28" s="42"/>
      <c r="E28" s="31" t="s">
        <v>53</v>
      </c>
      <c r="F28" s="42"/>
      <c r="G28" s="42"/>
      <c r="H28" s="42"/>
      <c r="I28" s="42"/>
      <c r="J2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</v>
      </c>
      <c r="I3" s="16">
        <f>SUMIFS(I8:I168,A8:A168,"SD")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</v>
      </c>
      <c r="D4" s="13"/>
      <c r="E4" s="14" t="s">
        <v>55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56</v>
      </c>
      <c r="D9" s="29" t="s">
        <v>27</v>
      </c>
      <c r="E9" s="31" t="s">
        <v>57</v>
      </c>
      <c r="F9" s="32" t="s">
        <v>58</v>
      </c>
      <c r="G9" s="33">
        <v>1349.3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86.4">
      <c r="A11" s="29" t="s">
        <v>32</v>
      </c>
      <c r="B11" s="36"/>
      <c r="C11" s="37"/>
      <c r="D11" s="37"/>
      <c r="E11" s="39" t="s">
        <v>59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61</v>
      </c>
      <c r="D13" s="29" t="s">
        <v>27</v>
      </c>
      <c r="E13" s="31" t="s">
        <v>62</v>
      </c>
      <c r="F13" s="32" t="s">
        <v>58</v>
      </c>
      <c r="G13" s="33">
        <v>7.4580000000000002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63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60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64</v>
      </c>
      <c r="D17" s="29" t="s">
        <v>27</v>
      </c>
      <c r="E17" s="31" t="s">
        <v>65</v>
      </c>
      <c r="F17" s="32" t="s">
        <v>58</v>
      </c>
      <c r="G17" s="33">
        <v>17.577999999999999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66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60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67</v>
      </c>
      <c r="D21" s="26"/>
      <c r="E21" s="23" t="s">
        <v>68</v>
      </c>
      <c r="F21" s="26"/>
      <c r="G21" s="26"/>
      <c r="H21" s="26"/>
      <c r="I21" s="27">
        <f>SUMIFS(I22:I81,A22:A81,"P")</f>
        <v>0</v>
      </c>
      <c r="J21" s="28"/>
    </row>
    <row r="22">
      <c r="A22" s="29" t="s">
        <v>25</v>
      </c>
      <c r="B22" s="29">
        <v>4</v>
      </c>
      <c r="C22" s="30" t="s">
        <v>69</v>
      </c>
      <c r="D22" s="29" t="s">
        <v>27</v>
      </c>
      <c r="E22" s="31" t="s">
        <v>70</v>
      </c>
      <c r="F22" s="32" t="s">
        <v>71</v>
      </c>
      <c r="G22" s="33">
        <v>1.038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72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73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74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75</v>
      </c>
      <c r="D26" s="29" t="s">
        <v>27</v>
      </c>
      <c r="E26" s="31" t="s">
        <v>76</v>
      </c>
      <c r="F26" s="32" t="s">
        <v>71</v>
      </c>
      <c r="G26" s="33">
        <v>5.6500000000000004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77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78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79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80</v>
      </c>
      <c r="D30" s="29" t="s">
        <v>27</v>
      </c>
      <c r="E30" s="31" t="s">
        <v>81</v>
      </c>
      <c r="F30" s="32" t="s">
        <v>71</v>
      </c>
      <c r="G30" s="33">
        <v>2.2599999999999998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82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83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79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84</v>
      </c>
      <c r="D34" s="29" t="s">
        <v>27</v>
      </c>
      <c r="E34" s="31" t="s">
        <v>85</v>
      </c>
      <c r="F34" s="32" t="s">
        <v>86</v>
      </c>
      <c r="G34" s="33">
        <v>20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87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88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89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90</v>
      </c>
      <c r="D38" s="29" t="s">
        <v>27</v>
      </c>
      <c r="E38" s="31" t="s">
        <v>91</v>
      </c>
      <c r="F38" s="32" t="s">
        <v>71</v>
      </c>
      <c r="G38" s="33">
        <v>1.1299999999999999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2">
      <c r="A39" s="29" t="s">
        <v>30</v>
      </c>
      <c r="B39" s="36"/>
      <c r="C39" s="37"/>
      <c r="D39" s="37"/>
      <c r="E39" s="31" t="s">
        <v>92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93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79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94</v>
      </c>
      <c r="D42" s="29" t="s">
        <v>27</v>
      </c>
      <c r="E42" s="31" t="s">
        <v>95</v>
      </c>
      <c r="F42" s="32" t="s">
        <v>71</v>
      </c>
      <c r="G42" s="33">
        <v>149.32499999999999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57.6">
      <c r="A43" s="29" t="s">
        <v>30</v>
      </c>
      <c r="B43" s="36"/>
      <c r="C43" s="37"/>
      <c r="D43" s="37"/>
      <c r="E43" s="31" t="s">
        <v>96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97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98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99</v>
      </c>
      <c r="D46" s="29" t="s">
        <v>27</v>
      </c>
      <c r="E46" s="31" t="s">
        <v>100</v>
      </c>
      <c r="F46" s="32" t="s">
        <v>71</v>
      </c>
      <c r="G46" s="33">
        <v>48.037999999999997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30</v>
      </c>
      <c r="B47" s="36"/>
      <c r="C47" s="37"/>
      <c r="D47" s="37"/>
      <c r="E47" s="31" t="s">
        <v>101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102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103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104</v>
      </c>
      <c r="D50" s="29" t="s">
        <v>27</v>
      </c>
      <c r="E50" s="31" t="s">
        <v>105</v>
      </c>
      <c r="F50" s="32" t="s">
        <v>71</v>
      </c>
      <c r="G50" s="33">
        <v>17.280000000000001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3.2">
      <c r="A51" s="29" t="s">
        <v>30</v>
      </c>
      <c r="B51" s="36"/>
      <c r="C51" s="37"/>
      <c r="D51" s="37"/>
      <c r="E51" s="31" t="s">
        <v>101</v>
      </c>
      <c r="F51" s="37"/>
      <c r="G51" s="37"/>
      <c r="H51" s="37"/>
      <c r="I51" s="37"/>
      <c r="J51" s="38"/>
    </row>
    <row r="52" ht="72">
      <c r="A52" s="29" t="s">
        <v>32</v>
      </c>
      <c r="B52" s="36"/>
      <c r="C52" s="37"/>
      <c r="D52" s="37"/>
      <c r="E52" s="39" t="s">
        <v>106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107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108</v>
      </c>
      <c r="D54" s="29" t="s">
        <v>27</v>
      </c>
      <c r="E54" s="31" t="s">
        <v>109</v>
      </c>
      <c r="F54" s="32" t="s">
        <v>71</v>
      </c>
      <c r="G54" s="33">
        <v>486.83999999999997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30</v>
      </c>
      <c r="B55" s="36"/>
      <c r="C55" s="37"/>
      <c r="D55" s="37"/>
      <c r="E55" s="31" t="s">
        <v>101</v>
      </c>
      <c r="F55" s="37"/>
      <c r="G55" s="37"/>
      <c r="H55" s="37"/>
      <c r="I55" s="37"/>
      <c r="J55" s="38"/>
    </row>
    <row r="56" ht="129.6">
      <c r="A56" s="29" t="s">
        <v>32</v>
      </c>
      <c r="B56" s="36"/>
      <c r="C56" s="37"/>
      <c r="D56" s="37"/>
      <c r="E56" s="39" t="s">
        <v>110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107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111</v>
      </c>
      <c r="D58" s="29" t="s">
        <v>27</v>
      </c>
      <c r="E58" s="31" t="s">
        <v>112</v>
      </c>
      <c r="F58" s="32" t="s">
        <v>71</v>
      </c>
      <c r="G58" s="33">
        <v>239.00299999999999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113</v>
      </c>
      <c r="F60" s="37"/>
      <c r="G60" s="37"/>
      <c r="H60" s="37"/>
      <c r="I60" s="37"/>
      <c r="J60" s="38"/>
    </row>
    <row r="61" ht="360">
      <c r="A61" s="29" t="s">
        <v>34</v>
      </c>
      <c r="B61" s="36"/>
      <c r="C61" s="37"/>
      <c r="D61" s="37"/>
      <c r="E61" s="31" t="s">
        <v>114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115</v>
      </c>
      <c r="D62" s="29" t="s">
        <v>27</v>
      </c>
      <c r="E62" s="31" t="s">
        <v>116</v>
      </c>
      <c r="F62" s="32" t="s">
        <v>71</v>
      </c>
      <c r="G62" s="33">
        <v>236.304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 ht="187.2">
      <c r="A64" s="29" t="s">
        <v>32</v>
      </c>
      <c r="B64" s="36"/>
      <c r="C64" s="37"/>
      <c r="D64" s="37"/>
      <c r="E64" s="39" t="s">
        <v>117</v>
      </c>
      <c r="F64" s="37"/>
      <c r="G64" s="37"/>
      <c r="H64" s="37"/>
      <c r="I64" s="37"/>
      <c r="J64" s="38"/>
    </row>
    <row r="65" ht="273.6">
      <c r="A65" s="29" t="s">
        <v>34</v>
      </c>
      <c r="B65" s="36"/>
      <c r="C65" s="37"/>
      <c r="D65" s="37"/>
      <c r="E65" s="31" t="s">
        <v>118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119</v>
      </c>
      <c r="D66" s="29" t="s">
        <v>27</v>
      </c>
      <c r="E66" s="31" t="s">
        <v>120</v>
      </c>
      <c r="F66" s="32" t="s">
        <v>71</v>
      </c>
      <c r="G66" s="33">
        <v>145.31299999999999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 ht="100.8">
      <c r="A68" s="29" t="s">
        <v>32</v>
      </c>
      <c r="B68" s="36"/>
      <c r="C68" s="37"/>
      <c r="D68" s="37"/>
      <c r="E68" s="39" t="s">
        <v>121</v>
      </c>
      <c r="F68" s="37"/>
      <c r="G68" s="37"/>
      <c r="H68" s="37"/>
      <c r="I68" s="37"/>
      <c r="J68" s="38"/>
    </row>
    <row r="69" ht="360">
      <c r="A69" s="29" t="s">
        <v>34</v>
      </c>
      <c r="B69" s="36"/>
      <c r="C69" s="37"/>
      <c r="D69" s="37"/>
      <c r="E69" s="31" t="s">
        <v>122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123</v>
      </c>
      <c r="D70" s="29" t="s">
        <v>27</v>
      </c>
      <c r="E70" s="31" t="s">
        <v>124</v>
      </c>
      <c r="F70" s="32" t="s">
        <v>125</v>
      </c>
      <c r="G70" s="33">
        <v>733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126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127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128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129</v>
      </c>
      <c r="D74" s="29" t="s">
        <v>27</v>
      </c>
      <c r="E74" s="31" t="s">
        <v>130</v>
      </c>
      <c r="F74" s="32" t="s">
        <v>125</v>
      </c>
      <c r="G74" s="33">
        <v>216.30000000000001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131</v>
      </c>
      <c r="F76" s="37"/>
      <c r="G76" s="37"/>
      <c r="H76" s="37"/>
      <c r="I76" s="37"/>
      <c r="J76" s="38"/>
    </row>
    <row r="77" ht="43.2">
      <c r="A77" s="29" t="s">
        <v>34</v>
      </c>
      <c r="B77" s="36"/>
      <c r="C77" s="37"/>
      <c r="D77" s="37"/>
      <c r="E77" s="31" t="s">
        <v>132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133</v>
      </c>
      <c r="D78" s="29" t="s">
        <v>27</v>
      </c>
      <c r="E78" s="31" t="s">
        <v>134</v>
      </c>
      <c r="F78" s="32" t="s">
        <v>125</v>
      </c>
      <c r="G78" s="33">
        <v>216.30000000000001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135</v>
      </c>
      <c r="F80" s="37"/>
      <c r="G80" s="37"/>
      <c r="H80" s="37"/>
      <c r="I80" s="37"/>
      <c r="J80" s="38"/>
    </row>
    <row r="81" ht="28.8">
      <c r="A81" s="29" t="s">
        <v>34</v>
      </c>
      <c r="B81" s="36"/>
      <c r="C81" s="37"/>
      <c r="D81" s="37"/>
      <c r="E81" s="31" t="s">
        <v>136</v>
      </c>
      <c r="F81" s="37"/>
      <c r="G81" s="37"/>
      <c r="H81" s="37"/>
      <c r="I81" s="37"/>
      <c r="J81" s="38"/>
    </row>
    <row r="82">
      <c r="A82" s="23" t="s">
        <v>22</v>
      </c>
      <c r="B82" s="24"/>
      <c r="C82" s="25" t="s">
        <v>137</v>
      </c>
      <c r="D82" s="26"/>
      <c r="E82" s="23" t="s">
        <v>138</v>
      </c>
      <c r="F82" s="26"/>
      <c r="G82" s="26"/>
      <c r="H82" s="26"/>
      <c r="I82" s="27">
        <f>SUMIFS(I83:I106,A83:A106,"P")</f>
        <v>0</v>
      </c>
      <c r="J82" s="28"/>
    </row>
    <row r="83">
      <c r="A83" s="29" t="s">
        <v>25</v>
      </c>
      <c r="B83" s="29">
        <v>19</v>
      </c>
      <c r="C83" s="30" t="s">
        <v>139</v>
      </c>
      <c r="D83" s="29" t="s">
        <v>27</v>
      </c>
      <c r="E83" s="31" t="s">
        <v>140</v>
      </c>
      <c r="F83" s="32" t="s">
        <v>125</v>
      </c>
      <c r="G83" s="33">
        <v>691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141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142</v>
      </c>
      <c r="F85" s="37"/>
      <c r="G85" s="37"/>
      <c r="H85" s="37"/>
      <c r="I85" s="37"/>
      <c r="J85" s="38"/>
    </row>
    <row r="86" ht="57.6">
      <c r="A86" s="29" t="s">
        <v>34</v>
      </c>
      <c r="B86" s="36"/>
      <c r="C86" s="37"/>
      <c r="D86" s="37"/>
      <c r="E86" s="31" t="s">
        <v>143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144</v>
      </c>
      <c r="D87" s="29" t="s">
        <v>27</v>
      </c>
      <c r="E87" s="31" t="s">
        <v>145</v>
      </c>
      <c r="F87" s="32" t="s">
        <v>125</v>
      </c>
      <c r="G87" s="33">
        <v>58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146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147</v>
      </c>
      <c r="F89" s="37"/>
      <c r="G89" s="37"/>
      <c r="H89" s="37"/>
      <c r="I89" s="37"/>
      <c r="J89" s="38"/>
    </row>
    <row r="90" ht="57.6">
      <c r="A90" s="29" t="s">
        <v>34</v>
      </c>
      <c r="B90" s="36"/>
      <c r="C90" s="37"/>
      <c r="D90" s="37"/>
      <c r="E90" s="31" t="s">
        <v>143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148</v>
      </c>
      <c r="D91" s="29" t="s">
        <v>27</v>
      </c>
      <c r="E91" s="31" t="s">
        <v>149</v>
      </c>
      <c r="F91" s="32" t="s">
        <v>125</v>
      </c>
      <c r="G91" s="33">
        <v>629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28.8">
      <c r="A93" s="29" t="s">
        <v>32</v>
      </c>
      <c r="B93" s="36"/>
      <c r="C93" s="37"/>
      <c r="D93" s="37"/>
      <c r="E93" s="39" t="s">
        <v>150</v>
      </c>
      <c r="F93" s="37"/>
      <c r="G93" s="37"/>
      <c r="H93" s="37"/>
      <c r="I93" s="37"/>
      <c r="J93" s="38"/>
    </row>
    <row r="94" ht="187.2">
      <c r="A94" s="29" t="s">
        <v>34</v>
      </c>
      <c r="B94" s="36"/>
      <c r="C94" s="37"/>
      <c r="D94" s="37"/>
      <c r="E94" s="31" t="s">
        <v>151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152</v>
      </c>
      <c r="D95" s="29" t="s">
        <v>27</v>
      </c>
      <c r="E95" s="31" t="s">
        <v>153</v>
      </c>
      <c r="F95" s="32" t="s">
        <v>125</v>
      </c>
      <c r="G95" s="33">
        <v>52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154</v>
      </c>
      <c r="F97" s="37"/>
      <c r="G97" s="37"/>
      <c r="H97" s="37"/>
      <c r="I97" s="37"/>
      <c r="J97" s="38"/>
    </row>
    <row r="98" ht="187.2">
      <c r="A98" s="29" t="s">
        <v>34</v>
      </c>
      <c r="B98" s="36"/>
      <c r="C98" s="37"/>
      <c r="D98" s="37"/>
      <c r="E98" s="31" t="s">
        <v>151</v>
      </c>
      <c r="F98" s="37"/>
      <c r="G98" s="37"/>
      <c r="H98" s="37"/>
      <c r="I98" s="37"/>
      <c r="J98" s="38"/>
    </row>
    <row r="99" ht="28.8">
      <c r="A99" s="29" t="s">
        <v>25</v>
      </c>
      <c r="B99" s="29">
        <v>23</v>
      </c>
      <c r="C99" s="30" t="s">
        <v>155</v>
      </c>
      <c r="D99" s="29" t="s">
        <v>27</v>
      </c>
      <c r="E99" s="31" t="s">
        <v>156</v>
      </c>
      <c r="F99" s="32" t="s">
        <v>125</v>
      </c>
      <c r="G99" s="33">
        <v>15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157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158</v>
      </c>
      <c r="F101" s="37"/>
      <c r="G101" s="37"/>
      <c r="H101" s="37"/>
      <c r="I101" s="37"/>
      <c r="J101" s="38"/>
    </row>
    <row r="102" ht="187.2">
      <c r="A102" s="29" t="s">
        <v>34</v>
      </c>
      <c r="B102" s="36"/>
      <c r="C102" s="37"/>
      <c r="D102" s="37"/>
      <c r="E102" s="31" t="s">
        <v>151</v>
      </c>
      <c r="F102" s="37"/>
      <c r="G102" s="37"/>
      <c r="H102" s="37"/>
      <c r="I102" s="37"/>
      <c r="J102" s="38"/>
    </row>
    <row r="103" ht="28.8">
      <c r="A103" s="29" t="s">
        <v>25</v>
      </c>
      <c r="B103" s="29">
        <v>24</v>
      </c>
      <c r="C103" s="30" t="s">
        <v>159</v>
      </c>
      <c r="D103" s="29" t="s">
        <v>27</v>
      </c>
      <c r="E103" s="31" t="s">
        <v>160</v>
      </c>
      <c r="F103" s="32" t="s">
        <v>125</v>
      </c>
      <c r="G103" s="33">
        <v>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161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162</v>
      </c>
      <c r="F105" s="37"/>
      <c r="G105" s="37"/>
      <c r="H105" s="37"/>
      <c r="I105" s="37"/>
      <c r="J105" s="38"/>
    </row>
    <row r="106" ht="187.2">
      <c r="A106" s="29" t="s">
        <v>34</v>
      </c>
      <c r="B106" s="36"/>
      <c r="C106" s="37"/>
      <c r="D106" s="37"/>
      <c r="E106" s="31" t="s">
        <v>151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163</v>
      </c>
      <c r="D107" s="26"/>
      <c r="E107" s="23" t="s">
        <v>164</v>
      </c>
      <c r="F107" s="26"/>
      <c r="G107" s="26"/>
      <c r="H107" s="26"/>
      <c r="I107" s="27">
        <f>SUMIFS(I108:I143,A108:A143,"P")</f>
        <v>0</v>
      </c>
      <c r="J107" s="28"/>
    </row>
    <row r="108">
      <c r="A108" s="29" t="s">
        <v>25</v>
      </c>
      <c r="B108" s="29">
        <v>25</v>
      </c>
      <c r="C108" s="30" t="s">
        <v>165</v>
      </c>
      <c r="D108" s="29" t="s">
        <v>27</v>
      </c>
      <c r="E108" s="31" t="s">
        <v>166</v>
      </c>
      <c r="F108" s="32" t="s">
        <v>86</v>
      </c>
      <c r="G108" s="33">
        <v>7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40" t="s">
        <v>27</v>
      </c>
      <c r="F109" s="37"/>
      <c r="G109" s="37"/>
      <c r="H109" s="37"/>
      <c r="I109" s="37"/>
      <c r="J109" s="38"/>
    </row>
    <row r="110" ht="28.8">
      <c r="A110" s="29" t="s">
        <v>32</v>
      </c>
      <c r="B110" s="36"/>
      <c r="C110" s="37"/>
      <c r="D110" s="37"/>
      <c r="E110" s="39" t="s">
        <v>167</v>
      </c>
      <c r="F110" s="37"/>
      <c r="G110" s="37"/>
      <c r="H110" s="37"/>
      <c r="I110" s="37"/>
      <c r="J110" s="38"/>
    </row>
    <row r="111" ht="316.8">
      <c r="A111" s="29" t="s">
        <v>34</v>
      </c>
      <c r="B111" s="36"/>
      <c r="C111" s="37"/>
      <c r="D111" s="37"/>
      <c r="E111" s="31" t="s">
        <v>168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169</v>
      </c>
      <c r="D112" s="29" t="s">
        <v>27</v>
      </c>
      <c r="E112" s="31" t="s">
        <v>170</v>
      </c>
      <c r="F112" s="32" t="s">
        <v>86</v>
      </c>
      <c r="G112" s="33">
        <v>114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171</v>
      </c>
      <c r="F113" s="37"/>
      <c r="G113" s="37"/>
      <c r="H113" s="37"/>
      <c r="I113" s="37"/>
      <c r="J113" s="38"/>
    </row>
    <row r="114" ht="28.8">
      <c r="A114" s="29" t="s">
        <v>32</v>
      </c>
      <c r="B114" s="36"/>
      <c r="C114" s="37"/>
      <c r="D114" s="37"/>
      <c r="E114" s="39" t="s">
        <v>172</v>
      </c>
      <c r="F114" s="37"/>
      <c r="G114" s="37"/>
      <c r="H114" s="37"/>
      <c r="I114" s="37"/>
      <c r="J114" s="38"/>
    </row>
    <row r="115" ht="316.8">
      <c r="A115" s="29" t="s">
        <v>34</v>
      </c>
      <c r="B115" s="36"/>
      <c r="C115" s="37"/>
      <c r="D115" s="37"/>
      <c r="E115" s="31" t="s">
        <v>168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173</v>
      </c>
      <c r="D116" s="29" t="s">
        <v>27</v>
      </c>
      <c r="E116" s="31" t="s">
        <v>174</v>
      </c>
      <c r="F116" s="32" t="s">
        <v>86</v>
      </c>
      <c r="G116" s="33">
        <v>81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0" t="s">
        <v>27</v>
      </c>
      <c r="F117" s="37"/>
      <c r="G117" s="37"/>
      <c r="H117" s="37"/>
      <c r="I117" s="37"/>
      <c r="J117" s="38"/>
    </row>
    <row r="118" ht="28.8">
      <c r="A118" s="29" t="s">
        <v>32</v>
      </c>
      <c r="B118" s="36"/>
      <c r="C118" s="37"/>
      <c r="D118" s="37"/>
      <c r="E118" s="39" t="s">
        <v>175</v>
      </c>
      <c r="F118" s="37"/>
      <c r="G118" s="37"/>
      <c r="H118" s="37"/>
      <c r="I118" s="37"/>
      <c r="J118" s="38"/>
    </row>
    <row r="119" ht="316.8">
      <c r="A119" s="29" t="s">
        <v>34</v>
      </c>
      <c r="B119" s="36"/>
      <c r="C119" s="37"/>
      <c r="D119" s="37"/>
      <c r="E119" s="31" t="s">
        <v>168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176</v>
      </c>
      <c r="D120" s="29" t="s">
        <v>27</v>
      </c>
      <c r="E120" s="31" t="s">
        <v>177</v>
      </c>
      <c r="F120" s="32" t="s">
        <v>86</v>
      </c>
      <c r="G120" s="33">
        <v>11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178</v>
      </c>
      <c r="F121" s="37"/>
      <c r="G121" s="37"/>
      <c r="H121" s="37"/>
      <c r="I121" s="37"/>
      <c r="J121" s="38"/>
    </row>
    <row r="122" ht="28.8">
      <c r="A122" s="29" t="s">
        <v>32</v>
      </c>
      <c r="B122" s="36"/>
      <c r="C122" s="37"/>
      <c r="D122" s="37"/>
      <c r="E122" s="39" t="s">
        <v>179</v>
      </c>
      <c r="F122" s="37"/>
      <c r="G122" s="37"/>
      <c r="H122" s="37"/>
      <c r="I122" s="37"/>
      <c r="J122" s="38"/>
    </row>
    <row r="123" ht="288">
      <c r="A123" s="29" t="s">
        <v>34</v>
      </c>
      <c r="B123" s="36"/>
      <c r="C123" s="37"/>
      <c r="D123" s="37"/>
      <c r="E123" s="31" t="s">
        <v>180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181</v>
      </c>
      <c r="D124" s="29" t="s">
        <v>27</v>
      </c>
      <c r="E124" s="31" t="s">
        <v>182</v>
      </c>
      <c r="F124" s="32" t="s">
        <v>86</v>
      </c>
      <c r="G124" s="33">
        <v>11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0" t="s">
        <v>27</v>
      </c>
      <c r="F125" s="37"/>
      <c r="G125" s="37"/>
      <c r="H125" s="37"/>
      <c r="I125" s="37"/>
      <c r="J125" s="38"/>
    </row>
    <row r="126" ht="28.8">
      <c r="A126" s="29" t="s">
        <v>32</v>
      </c>
      <c r="B126" s="36"/>
      <c r="C126" s="37"/>
      <c r="D126" s="37"/>
      <c r="E126" s="39" t="s">
        <v>183</v>
      </c>
      <c r="F126" s="37"/>
      <c r="G126" s="37"/>
      <c r="H126" s="37"/>
      <c r="I126" s="37"/>
      <c r="J126" s="38"/>
    </row>
    <row r="127" ht="57.6">
      <c r="A127" s="29" t="s">
        <v>34</v>
      </c>
      <c r="B127" s="36"/>
      <c r="C127" s="37"/>
      <c r="D127" s="37"/>
      <c r="E127" s="31" t="s">
        <v>184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185</v>
      </c>
      <c r="D128" s="29" t="s">
        <v>27</v>
      </c>
      <c r="E128" s="31" t="s">
        <v>186</v>
      </c>
      <c r="F128" s="32" t="s">
        <v>187</v>
      </c>
      <c r="G128" s="33">
        <v>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40" t="s">
        <v>27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188</v>
      </c>
      <c r="F130" s="37"/>
      <c r="G130" s="37"/>
      <c r="H130" s="37"/>
      <c r="I130" s="37"/>
      <c r="J130" s="38"/>
    </row>
    <row r="131" ht="316.8">
      <c r="A131" s="29" t="s">
        <v>34</v>
      </c>
      <c r="B131" s="36"/>
      <c r="C131" s="37"/>
      <c r="D131" s="37"/>
      <c r="E131" s="31" t="s">
        <v>189</v>
      </c>
      <c r="F131" s="37"/>
      <c r="G131" s="37"/>
      <c r="H131" s="37"/>
      <c r="I131" s="37"/>
      <c r="J131" s="38"/>
    </row>
    <row r="132">
      <c r="A132" s="29" t="s">
        <v>25</v>
      </c>
      <c r="B132" s="29">
        <v>31</v>
      </c>
      <c r="C132" s="30" t="s">
        <v>190</v>
      </c>
      <c r="D132" s="29" t="s">
        <v>27</v>
      </c>
      <c r="E132" s="31" t="s">
        <v>191</v>
      </c>
      <c r="F132" s="32" t="s">
        <v>187</v>
      </c>
      <c r="G132" s="33">
        <v>4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40" t="s">
        <v>27</v>
      </c>
      <c r="F133" s="37"/>
      <c r="G133" s="37"/>
      <c r="H133" s="37"/>
      <c r="I133" s="37"/>
      <c r="J133" s="38"/>
    </row>
    <row r="134">
      <c r="A134" s="29" t="s">
        <v>32</v>
      </c>
      <c r="B134" s="36"/>
      <c r="C134" s="37"/>
      <c r="D134" s="37"/>
      <c r="E134" s="39" t="s">
        <v>192</v>
      </c>
      <c r="F134" s="37"/>
      <c r="G134" s="37"/>
      <c r="H134" s="37"/>
      <c r="I134" s="37"/>
      <c r="J134" s="38"/>
    </row>
    <row r="135" ht="86.4">
      <c r="A135" s="29" t="s">
        <v>34</v>
      </c>
      <c r="B135" s="36"/>
      <c r="C135" s="37"/>
      <c r="D135" s="37"/>
      <c r="E135" s="31" t="s">
        <v>193</v>
      </c>
      <c r="F135" s="37"/>
      <c r="G135" s="37"/>
      <c r="H135" s="37"/>
      <c r="I135" s="37"/>
      <c r="J135" s="38"/>
    </row>
    <row r="136">
      <c r="A136" s="29" t="s">
        <v>25</v>
      </c>
      <c r="B136" s="29">
        <v>32</v>
      </c>
      <c r="C136" s="30" t="s">
        <v>194</v>
      </c>
      <c r="D136" s="29" t="s">
        <v>27</v>
      </c>
      <c r="E136" s="31" t="s">
        <v>195</v>
      </c>
      <c r="F136" s="32" t="s">
        <v>187</v>
      </c>
      <c r="G136" s="33">
        <v>5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31" t="s">
        <v>196</v>
      </c>
      <c r="F137" s="37"/>
      <c r="G137" s="37"/>
      <c r="H137" s="37"/>
      <c r="I137" s="37"/>
      <c r="J137" s="38"/>
    </row>
    <row r="138">
      <c r="A138" s="29" t="s">
        <v>32</v>
      </c>
      <c r="B138" s="36"/>
      <c r="C138" s="37"/>
      <c r="D138" s="37"/>
      <c r="E138" s="39" t="s">
        <v>197</v>
      </c>
      <c r="F138" s="37"/>
      <c r="G138" s="37"/>
      <c r="H138" s="37"/>
      <c r="I138" s="37"/>
      <c r="J138" s="38"/>
    </row>
    <row r="139" ht="43.2">
      <c r="A139" s="29" t="s">
        <v>34</v>
      </c>
      <c r="B139" s="36"/>
      <c r="C139" s="37"/>
      <c r="D139" s="37"/>
      <c r="E139" s="31" t="s">
        <v>198</v>
      </c>
      <c r="F139" s="37"/>
      <c r="G139" s="37"/>
      <c r="H139" s="37"/>
      <c r="I139" s="37"/>
      <c r="J139" s="38"/>
    </row>
    <row r="140">
      <c r="A140" s="29" t="s">
        <v>25</v>
      </c>
      <c r="B140" s="29">
        <v>33</v>
      </c>
      <c r="C140" s="30" t="s">
        <v>199</v>
      </c>
      <c r="D140" s="29" t="s">
        <v>27</v>
      </c>
      <c r="E140" s="31" t="s">
        <v>200</v>
      </c>
      <c r="F140" s="32" t="s">
        <v>187</v>
      </c>
      <c r="G140" s="33">
        <v>3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40" t="s">
        <v>27</v>
      </c>
      <c r="F141" s="37"/>
      <c r="G141" s="37"/>
      <c r="H141" s="37"/>
      <c r="I141" s="37"/>
      <c r="J141" s="38"/>
    </row>
    <row r="142">
      <c r="A142" s="29" t="s">
        <v>32</v>
      </c>
      <c r="B142" s="36"/>
      <c r="C142" s="37"/>
      <c r="D142" s="37"/>
      <c r="E142" s="39" t="s">
        <v>188</v>
      </c>
      <c r="F142" s="37"/>
      <c r="G142" s="37"/>
      <c r="H142" s="37"/>
      <c r="I142" s="37"/>
      <c r="J142" s="38"/>
    </row>
    <row r="143" ht="43.2">
      <c r="A143" s="29" t="s">
        <v>34</v>
      </c>
      <c r="B143" s="36"/>
      <c r="C143" s="37"/>
      <c r="D143" s="37"/>
      <c r="E143" s="31" t="s">
        <v>201</v>
      </c>
      <c r="F143" s="37"/>
      <c r="G143" s="37"/>
      <c r="H143" s="37"/>
      <c r="I143" s="37"/>
      <c r="J143" s="38"/>
    </row>
    <row r="144">
      <c r="A144" s="23" t="s">
        <v>22</v>
      </c>
      <c r="B144" s="24"/>
      <c r="C144" s="25" t="s">
        <v>202</v>
      </c>
      <c r="D144" s="26"/>
      <c r="E144" s="23" t="s">
        <v>203</v>
      </c>
      <c r="F144" s="26"/>
      <c r="G144" s="26"/>
      <c r="H144" s="26"/>
      <c r="I144" s="27">
        <f>SUMIFS(I145:I168,A145:A168,"P")</f>
        <v>0</v>
      </c>
      <c r="J144" s="28"/>
    </row>
    <row r="145">
      <c r="A145" s="29" t="s">
        <v>25</v>
      </c>
      <c r="B145" s="29">
        <v>34</v>
      </c>
      <c r="C145" s="30" t="s">
        <v>204</v>
      </c>
      <c r="D145" s="29" t="s">
        <v>27</v>
      </c>
      <c r="E145" s="31" t="s">
        <v>205</v>
      </c>
      <c r="F145" s="32" t="s">
        <v>86</v>
      </c>
      <c r="G145" s="33">
        <v>85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0" t="s">
        <v>27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206</v>
      </c>
      <c r="F147" s="37"/>
      <c r="G147" s="37"/>
      <c r="H147" s="37"/>
      <c r="I147" s="37"/>
      <c r="J147" s="38"/>
    </row>
    <row r="148" ht="72">
      <c r="A148" s="29" t="s">
        <v>34</v>
      </c>
      <c r="B148" s="36"/>
      <c r="C148" s="37"/>
      <c r="D148" s="37"/>
      <c r="E148" s="31" t="s">
        <v>207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208</v>
      </c>
      <c r="D149" s="29" t="s">
        <v>27</v>
      </c>
      <c r="E149" s="31" t="s">
        <v>209</v>
      </c>
      <c r="F149" s="32" t="s">
        <v>71</v>
      </c>
      <c r="G149" s="33">
        <v>23.550000000000001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0" t="s">
        <v>27</v>
      </c>
      <c r="F150" s="37"/>
      <c r="G150" s="37"/>
      <c r="H150" s="37"/>
      <c r="I150" s="37"/>
      <c r="J150" s="38"/>
    </row>
    <row r="151" ht="28.8">
      <c r="A151" s="29" t="s">
        <v>32</v>
      </c>
      <c r="B151" s="36"/>
      <c r="C151" s="37"/>
      <c r="D151" s="37"/>
      <c r="E151" s="39" t="s">
        <v>210</v>
      </c>
      <c r="F151" s="37"/>
      <c r="G151" s="37"/>
      <c r="H151" s="37"/>
      <c r="I151" s="37"/>
      <c r="J151" s="38"/>
    </row>
    <row r="152" ht="57.6">
      <c r="A152" s="29" t="s">
        <v>34</v>
      </c>
      <c r="B152" s="36"/>
      <c r="C152" s="37"/>
      <c r="D152" s="37"/>
      <c r="E152" s="31" t="s">
        <v>211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212</v>
      </c>
      <c r="D153" s="29" t="s">
        <v>27</v>
      </c>
      <c r="E153" s="31" t="s">
        <v>213</v>
      </c>
      <c r="F153" s="32" t="s">
        <v>86</v>
      </c>
      <c r="G153" s="33">
        <v>315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214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215</v>
      </c>
      <c r="F155" s="37"/>
      <c r="G155" s="37"/>
      <c r="H155" s="37"/>
      <c r="I155" s="37"/>
      <c r="J155" s="38"/>
    </row>
    <row r="156" ht="57.6">
      <c r="A156" s="29" t="s">
        <v>34</v>
      </c>
      <c r="B156" s="36"/>
      <c r="C156" s="37"/>
      <c r="D156" s="37"/>
      <c r="E156" s="31" t="s">
        <v>216</v>
      </c>
      <c r="F156" s="37"/>
      <c r="G156" s="37"/>
      <c r="H156" s="37"/>
      <c r="I156" s="37"/>
      <c r="J156" s="38"/>
    </row>
    <row r="157" ht="28.8">
      <c r="A157" s="29" t="s">
        <v>25</v>
      </c>
      <c r="B157" s="29">
        <v>37</v>
      </c>
      <c r="C157" s="30" t="s">
        <v>217</v>
      </c>
      <c r="D157" s="29" t="s">
        <v>27</v>
      </c>
      <c r="E157" s="31" t="s">
        <v>218</v>
      </c>
      <c r="F157" s="32" t="s">
        <v>86</v>
      </c>
      <c r="G157" s="33">
        <v>150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219</v>
      </c>
      <c r="F158" s="37"/>
      <c r="G158" s="37"/>
      <c r="H158" s="37"/>
      <c r="I158" s="37"/>
      <c r="J158" s="38"/>
    </row>
    <row r="159" ht="28.8">
      <c r="A159" s="29" t="s">
        <v>32</v>
      </c>
      <c r="B159" s="36"/>
      <c r="C159" s="37"/>
      <c r="D159" s="37"/>
      <c r="E159" s="39" t="s">
        <v>220</v>
      </c>
      <c r="F159" s="37"/>
      <c r="G159" s="37"/>
      <c r="H159" s="37"/>
      <c r="I159" s="37"/>
      <c r="J159" s="38"/>
    </row>
    <row r="160" ht="115.2">
      <c r="A160" s="29" t="s">
        <v>34</v>
      </c>
      <c r="B160" s="36"/>
      <c r="C160" s="37"/>
      <c r="D160" s="37"/>
      <c r="E160" s="31" t="s">
        <v>221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222</v>
      </c>
      <c r="D161" s="29" t="s">
        <v>27</v>
      </c>
      <c r="E161" s="31" t="s">
        <v>223</v>
      </c>
      <c r="F161" s="32" t="s">
        <v>71</v>
      </c>
      <c r="G161" s="33">
        <v>3.5099999999999998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72">
      <c r="A162" s="29" t="s">
        <v>30</v>
      </c>
      <c r="B162" s="36"/>
      <c r="C162" s="37"/>
      <c r="D162" s="37"/>
      <c r="E162" s="31" t="s">
        <v>224</v>
      </c>
      <c r="F162" s="37"/>
      <c r="G162" s="37"/>
      <c r="H162" s="37"/>
      <c r="I162" s="37"/>
      <c r="J162" s="38"/>
    </row>
    <row r="163" ht="28.8">
      <c r="A163" s="29" t="s">
        <v>32</v>
      </c>
      <c r="B163" s="36"/>
      <c r="C163" s="37"/>
      <c r="D163" s="37"/>
      <c r="E163" s="39" t="s">
        <v>225</v>
      </c>
      <c r="F163" s="37"/>
      <c r="G163" s="37"/>
      <c r="H163" s="37"/>
      <c r="I163" s="37"/>
      <c r="J163" s="38"/>
    </row>
    <row r="164" ht="172.8">
      <c r="A164" s="29" t="s">
        <v>34</v>
      </c>
      <c r="B164" s="36"/>
      <c r="C164" s="37"/>
      <c r="D164" s="37"/>
      <c r="E164" s="31" t="s">
        <v>226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227</v>
      </c>
      <c r="D165" s="29" t="s">
        <v>27</v>
      </c>
      <c r="E165" s="31" t="s">
        <v>228</v>
      </c>
      <c r="F165" s="32" t="s">
        <v>86</v>
      </c>
      <c r="G165" s="33">
        <v>32.700000000000003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72">
      <c r="A166" s="29" t="s">
        <v>30</v>
      </c>
      <c r="B166" s="36"/>
      <c r="C166" s="37"/>
      <c r="D166" s="37"/>
      <c r="E166" s="31" t="s">
        <v>229</v>
      </c>
      <c r="F166" s="37"/>
      <c r="G166" s="37"/>
      <c r="H166" s="37"/>
      <c r="I166" s="37"/>
      <c r="J166" s="38"/>
    </row>
    <row r="167" ht="28.8">
      <c r="A167" s="29" t="s">
        <v>32</v>
      </c>
      <c r="B167" s="36"/>
      <c r="C167" s="37"/>
      <c r="D167" s="37"/>
      <c r="E167" s="39" t="s">
        <v>230</v>
      </c>
      <c r="F167" s="37"/>
      <c r="G167" s="37"/>
      <c r="H167" s="37"/>
      <c r="I167" s="37"/>
      <c r="J167" s="38"/>
    </row>
    <row r="168" ht="158.4">
      <c r="A168" s="29" t="s">
        <v>34</v>
      </c>
      <c r="B168" s="41"/>
      <c r="C168" s="42"/>
      <c r="D168" s="42"/>
      <c r="E168" s="31" t="s">
        <v>231</v>
      </c>
      <c r="F168" s="42"/>
      <c r="G168" s="42"/>
      <c r="H168" s="42"/>
      <c r="I168" s="42"/>
      <c r="J16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232</v>
      </c>
      <c r="I3" s="16">
        <f>SUMIFS(I8:I146,A8:A146,"SD")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232</v>
      </c>
      <c r="D4" s="13"/>
      <c r="E4" s="14" t="s">
        <v>233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56</v>
      </c>
      <c r="D9" s="29" t="s">
        <v>27</v>
      </c>
      <c r="E9" s="31" t="s">
        <v>57</v>
      </c>
      <c r="F9" s="32" t="s">
        <v>58</v>
      </c>
      <c r="G9" s="33">
        <v>22.597999999999999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234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235</v>
      </c>
      <c r="D13" s="29" t="s">
        <v>27</v>
      </c>
      <c r="E13" s="31" t="s">
        <v>236</v>
      </c>
      <c r="F13" s="32" t="s">
        <v>237</v>
      </c>
      <c r="G13" s="33">
        <v>24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238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239</v>
      </c>
      <c r="F15" s="37"/>
      <c r="G15" s="37"/>
      <c r="H15" s="37"/>
      <c r="I15" s="37"/>
      <c r="J15" s="38"/>
    </row>
    <row r="16" ht="57.6">
      <c r="A16" s="29" t="s">
        <v>34</v>
      </c>
      <c r="B16" s="36"/>
      <c r="C16" s="37"/>
      <c r="D16" s="37"/>
      <c r="E16" s="31" t="s">
        <v>240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67</v>
      </c>
      <c r="D17" s="26"/>
      <c r="E17" s="23" t="s">
        <v>68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241</v>
      </c>
      <c r="D18" s="29" t="s">
        <v>27</v>
      </c>
      <c r="E18" s="31" t="s">
        <v>242</v>
      </c>
      <c r="F18" s="32" t="s">
        <v>71</v>
      </c>
      <c r="G18" s="33">
        <v>10.5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30</v>
      </c>
      <c r="B19" s="36"/>
      <c r="C19" s="37"/>
      <c r="D19" s="37"/>
      <c r="E19" s="31" t="s">
        <v>243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244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107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245</v>
      </c>
      <c r="D22" s="29" t="s">
        <v>27</v>
      </c>
      <c r="E22" s="31" t="s">
        <v>246</v>
      </c>
      <c r="F22" s="32" t="s">
        <v>71</v>
      </c>
      <c r="G22" s="33">
        <v>77.5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243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247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107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248</v>
      </c>
      <c r="D26" s="29" t="s">
        <v>27</v>
      </c>
      <c r="E26" s="31" t="s">
        <v>249</v>
      </c>
      <c r="F26" s="32" t="s">
        <v>71</v>
      </c>
      <c r="G26" s="33">
        <v>76.700999999999993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250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251</v>
      </c>
      <c r="F28" s="37"/>
      <c r="G28" s="37"/>
      <c r="H28" s="37"/>
      <c r="I28" s="37"/>
      <c r="J28" s="38"/>
    </row>
    <row r="29" ht="302.4">
      <c r="A29" s="29" t="s">
        <v>34</v>
      </c>
      <c r="B29" s="36"/>
      <c r="C29" s="37"/>
      <c r="D29" s="37"/>
      <c r="E29" s="31" t="s">
        <v>252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253</v>
      </c>
      <c r="D30" s="26"/>
      <c r="E30" s="23" t="s">
        <v>254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25</v>
      </c>
      <c r="B31" s="29">
        <v>6</v>
      </c>
      <c r="C31" s="30" t="s">
        <v>255</v>
      </c>
      <c r="D31" s="29" t="s">
        <v>27</v>
      </c>
      <c r="E31" s="31" t="s">
        <v>256</v>
      </c>
      <c r="F31" s="32" t="s">
        <v>71</v>
      </c>
      <c r="G31" s="33">
        <v>3.3290000000000002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30</v>
      </c>
      <c r="B32" s="36"/>
      <c r="C32" s="37"/>
      <c r="D32" s="37"/>
      <c r="E32" s="31" t="s">
        <v>257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258</v>
      </c>
      <c r="F33" s="37"/>
      <c r="G33" s="37"/>
      <c r="H33" s="37"/>
      <c r="I33" s="37"/>
      <c r="J33" s="38"/>
    </row>
    <row r="34" ht="409.5">
      <c r="A34" s="29" t="s">
        <v>34</v>
      </c>
      <c r="B34" s="36"/>
      <c r="C34" s="37"/>
      <c r="D34" s="37"/>
      <c r="E34" s="31" t="s">
        <v>259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260</v>
      </c>
      <c r="D35" s="26"/>
      <c r="E35" s="23" t="s">
        <v>261</v>
      </c>
      <c r="F35" s="26"/>
      <c r="G35" s="26"/>
      <c r="H35" s="26"/>
      <c r="I35" s="27">
        <f>SUMIFS(I36:I39,A36:A39,"P")</f>
        <v>0</v>
      </c>
      <c r="J35" s="28"/>
    </row>
    <row r="36">
      <c r="A36" s="29" t="s">
        <v>25</v>
      </c>
      <c r="B36" s="29">
        <v>7</v>
      </c>
      <c r="C36" s="30" t="s">
        <v>262</v>
      </c>
      <c r="D36" s="29" t="s">
        <v>27</v>
      </c>
      <c r="E36" s="31" t="s">
        <v>263</v>
      </c>
      <c r="F36" s="32" t="s">
        <v>71</v>
      </c>
      <c r="G36" s="33">
        <v>7.75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264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265</v>
      </c>
      <c r="F38" s="37"/>
      <c r="G38" s="37"/>
      <c r="H38" s="37"/>
      <c r="I38" s="37"/>
      <c r="J38" s="38"/>
    </row>
    <row r="39" ht="57.6">
      <c r="A39" s="29" t="s">
        <v>34</v>
      </c>
      <c r="B39" s="36"/>
      <c r="C39" s="37"/>
      <c r="D39" s="37"/>
      <c r="E39" s="31" t="s">
        <v>266</v>
      </c>
      <c r="F39" s="37"/>
      <c r="G39" s="37"/>
      <c r="H39" s="37"/>
      <c r="I39" s="37"/>
      <c r="J39" s="38"/>
    </row>
    <row r="40">
      <c r="A40" s="23" t="s">
        <v>22</v>
      </c>
      <c r="B40" s="24"/>
      <c r="C40" s="25" t="s">
        <v>267</v>
      </c>
      <c r="D40" s="26"/>
      <c r="E40" s="23" t="s">
        <v>268</v>
      </c>
      <c r="F40" s="26"/>
      <c r="G40" s="26"/>
      <c r="H40" s="26"/>
      <c r="I40" s="27">
        <f>SUMIFS(I41:I136,A41:A136,"P")</f>
        <v>0</v>
      </c>
      <c r="J40" s="28"/>
    </row>
    <row r="41">
      <c r="A41" s="29" t="s">
        <v>25</v>
      </c>
      <c r="B41" s="29">
        <v>8</v>
      </c>
      <c r="C41" s="30" t="s">
        <v>269</v>
      </c>
      <c r="D41" s="29" t="s">
        <v>27</v>
      </c>
      <c r="E41" s="31" t="s">
        <v>270</v>
      </c>
      <c r="F41" s="32" t="s">
        <v>86</v>
      </c>
      <c r="G41" s="33">
        <v>165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271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272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273</v>
      </c>
      <c r="F44" s="37"/>
      <c r="G44" s="37"/>
      <c r="H44" s="37"/>
      <c r="I44" s="37"/>
      <c r="J44" s="38"/>
    </row>
    <row r="45">
      <c r="A45" s="29" t="s">
        <v>25</v>
      </c>
      <c r="B45" s="29">
        <v>9</v>
      </c>
      <c r="C45" s="30" t="s">
        <v>274</v>
      </c>
      <c r="D45" s="29" t="s">
        <v>27</v>
      </c>
      <c r="E45" s="31" t="s">
        <v>275</v>
      </c>
      <c r="F45" s="32" t="s">
        <v>86</v>
      </c>
      <c r="G45" s="33">
        <v>155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276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277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278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279</v>
      </c>
      <c r="D49" s="29" t="s">
        <v>27</v>
      </c>
      <c r="E49" s="31" t="s">
        <v>280</v>
      </c>
      <c r="F49" s="32" t="s">
        <v>86</v>
      </c>
      <c r="G49" s="33">
        <v>16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28.8">
      <c r="A50" s="29" t="s">
        <v>30</v>
      </c>
      <c r="B50" s="36"/>
      <c r="C50" s="37"/>
      <c r="D50" s="37"/>
      <c r="E50" s="31" t="s">
        <v>281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282</v>
      </c>
      <c r="F51" s="37"/>
      <c r="G51" s="37"/>
      <c r="H51" s="37"/>
      <c r="I51" s="37"/>
      <c r="J51" s="38"/>
    </row>
    <row r="52" ht="144">
      <c r="A52" s="29" t="s">
        <v>34</v>
      </c>
      <c r="B52" s="36"/>
      <c r="C52" s="37"/>
      <c r="D52" s="37"/>
      <c r="E52" s="31" t="s">
        <v>283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279</v>
      </c>
      <c r="D53" s="29" t="s">
        <v>284</v>
      </c>
      <c r="E53" s="31" t="s">
        <v>280</v>
      </c>
      <c r="F53" s="32" t="s">
        <v>86</v>
      </c>
      <c r="G53" s="33">
        <v>250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285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286</v>
      </c>
      <c r="F55" s="37"/>
      <c r="G55" s="37"/>
      <c r="H55" s="37"/>
      <c r="I55" s="37"/>
      <c r="J55" s="38"/>
    </row>
    <row r="56" ht="144">
      <c r="A56" s="29" t="s">
        <v>34</v>
      </c>
      <c r="B56" s="36"/>
      <c r="C56" s="37"/>
      <c r="D56" s="37"/>
      <c r="E56" s="31" t="s">
        <v>283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287</v>
      </c>
      <c r="D57" s="29" t="s">
        <v>27</v>
      </c>
      <c r="E57" s="31" t="s">
        <v>288</v>
      </c>
      <c r="F57" s="32" t="s">
        <v>187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289</v>
      </c>
      <c r="F59" s="37"/>
      <c r="G59" s="37"/>
      <c r="H59" s="37"/>
      <c r="I59" s="37"/>
      <c r="J59" s="38"/>
    </row>
    <row r="60" ht="100.8">
      <c r="A60" s="29" t="s">
        <v>34</v>
      </c>
      <c r="B60" s="36"/>
      <c r="C60" s="37"/>
      <c r="D60" s="37"/>
      <c r="E60" s="31" t="s">
        <v>290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291</v>
      </c>
      <c r="D61" s="29" t="s">
        <v>27</v>
      </c>
      <c r="E61" s="31" t="s">
        <v>292</v>
      </c>
      <c r="F61" s="32" t="s">
        <v>187</v>
      </c>
      <c r="G61" s="33">
        <v>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293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294</v>
      </c>
      <c r="F63" s="37"/>
      <c r="G63" s="37"/>
      <c r="H63" s="37"/>
      <c r="I63" s="37"/>
      <c r="J63" s="38"/>
    </row>
    <row r="64" ht="100.8">
      <c r="A64" s="29" t="s">
        <v>34</v>
      </c>
      <c r="B64" s="36"/>
      <c r="C64" s="37"/>
      <c r="D64" s="37"/>
      <c r="E64" s="31" t="s">
        <v>295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296</v>
      </c>
      <c r="D65" s="29" t="s">
        <v>27</v>
      </c>
      <c r="E65" s="31" t="s">
        <v>297</v>
      </c>
      <c r="F65" s="32" t="s">
        <v>187</v>
      </c>
      <c r="G65" s="33">
        <v>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188</v>
      </c>
      <c r="F67" s="37"/>
      <c r="G67" s="37"/>
      <c r="H67" s="37"/>
      <c r="I67" s="37"/>
      <c r="J67" s="38"/>
    </row>
    <row r="68" ht="100.8">
      <c r="A68" s="29" t="s">
        <v>34</v>
      </c>
      <c r="B68" s="36"/>
      <c r="C68" s="37"/>
      <c r="D68" s="37"/>
      <c r="E68" s="31" t="s">
        <v>290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298</v>
      </c>
      <c r="D69" s="29" t="s">
        <v>27</v>
      </c>
      <c r="E69" s="31" t="s">
        <v>299</v>
      </c>
      <c r="F69" s="32" t="s">
        <v>86</v>
      </c>
      <c r="G69" s="33">
        <v>50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30</v>
      </c>
      <c r="B70" s="36"/>
      <c r="C70" s="37"/>
      <c r="D70" s="37"/>
      <c r="E70" s="31" t="s">
        <v>300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301</v>
      </c>
      <c r="F71" s="37"/>
      <c r="G71" s="37"/>
      <c r="H71" s="37"/>
      <c r="I71" s="37"/>
      <c r="J71" s="38"/>
    </row>
    <row r="72" ht="100.8">
      <c r="A72" s="29" t="s">
        <v>34</v>
      </c>
      <c r="B72" s="36"/>
      <c r="C72" s="37"/>
      <c r="D72" s="37"/>
      <c r="E72" s="31" t="s">
        <v>302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303</v>
      </c>
      <c r="D73" s="29" t="s">
        <v>27</v>
      </c>
      <c r="E73" s="31" t="s">
        <v>304</v>
      </c>
      <c r="F73" s="32" t="s">
        <v>86</v>
      </c>
      <c r="G73" s="33">
        <v>30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305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306</v>
      </c>
      <c r="F75" s="37"/>
      <c r="G75" s="37"/>
      <c r="H75" s="37"/>
      <c r="I75" s="37"/>
      <c r="J75" s="38"/>
    </row>
    <row r="76" ht="100.8">
      <c r="A76" s="29" t="s">
        <v>34</v>
      </c>
      <c r="B76" s="36"/>
      <c r="C76" s="37"/>
      <c r="D76" s="37"/>
      <c r="E76" s="31" t="s">
        <v>302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307</v>
      </c>
      <c r="D77" s="29" t="s">
        <v>27</v>
      </c>
      <c r="E77" s="31" t="s">
        <v>308</v>
      </c>
      <c r="F77" s="32" t="s">
        <v>86</v>
      </c>
      <c r="G77" s="33">
        <v>180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309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310</v>
      </c>
      <c r="F79" s="37"/>
      <c r="G79" s="37"/>
      <c r="H79" s="37"/>
      <c r="I79" s="37"/>
      <c r="J79" s="38"/>
    </row>
    <row r="80" ht="100.8">
      <c r="A80" s="29" t="s">
        <v>34</v>
      </c>
      <c r="B80" s="36"/>
      <c r="C80" s="37"/>
      <c r="D80" s="37"/>
      <c r="E80" s="31" t="s">
        <v>302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311</v>
      </c>
      <c r="D81" s="29" t="s">
        <v>27</v>
      </c>
      <c r="E81" s="31" t="s">
        <v>312</v>
      </c>
      <c r="F81" s="32" t="s">
        <v>86</v>
      </c>
      <c r="G81" s="33">
        <v>170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313</v>
      </c>
      <c r="F83" s="37"/>
      <c r="G83" s="37"/>
      <c r="H83" s="37"/>
      <c r="I83" s="37"/>
      <c r="J83" s="38"/>
    </row>
    <row r="84" ht="86.4">
      <c r="A84" s="29" t="s">
        <v>34</v>
      </c>
      <c r="B84" s="36"/>
      <c r="C84" s="37"/>
      <c r="D84" s="37"/>
      <c r="E84" s="31" t="s">
        <v>314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315</v>
      </c>
      <c r="D85" s="29" t="s">
        <v>27</v>
      </c>
      <c r="E85" s="31" t="s">
        <v>316</v>
      </c>
      <c r="F85" s="32" t="s">
        <v>187</v>
      </c>
      <c r="G85" s="33">
        <v>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28.8">
      <c r="A86" s="29" t="s">
        <v>30</v>
      </c>
      <c r="B86" s="36"/>
      <c r="C86" s="37"/>
      <c r="D86" s="37"/>
      <c r="E86" s="31" t="s">
        <v>317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318</v>
      </c>
      <c r="F87" s="37"/>
      <c r="G87" s="37"/>
      <c r="H87" s="37"/>
      <c r="I87" s="37"/>
      <c r="J87" s="38"/>
    </row>
    <row r="88" ht="129.6">
      <c r="A88" s="29" t="s">
        <v>34</v>
      </c>
      <c r="B88" s="36"/>
      <c r="C88" s="37"/>
      <c r="D88" s="37"/>
      <c r="E88" s="31" t="s">
        <v>319</v>
      </c>
      <c r="F88" s="37"/>
      <c r="G88" s="37"/>
      <c r="H88" s="37"/>
      <c r="I88" s="37"/>
      <c r="J88" s="38"/>
    </row>
    <row r="89" ht="28.8">
      <c r="A89" s="29" t="s">
        <v>25</v>
      </c>
      <c r="B89" s="29">
        <v>20</v>
      </c>
      <c r="C89" s="30" t="s">
        <v>320</v>
      </c>
      <c r="D89" s="29" t="s">
        <v>27</v>
      </c>
      <c r="E89" s="31" t="s">
        <v>321</v>
      </c>
      <c r="F89" s="32" t="s">
        <v>187</v>
      </c>
      <c r="G89" s="33">
        <v>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30</v>
      </c>
      <c r="B90" s="36"/>
      <c r="C90" s="37"/>
      <c r="D90" s="37"/>
      <c r="E90" s="31" t="s">
        <v>322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197</v>
      </c>
      <c r="F91" s="37"/>
      <c r="G91" s="37"/>
      <c r="H91" s="37"/>
      <c r="I91" s="37"/>
      <c r="J91" s="38"/>
    </row>
    <row r="92" ht="129.6">
      <c r="A92" s="29" t="s">
        <v>34</v>
      </c>
      <c r="B92" s="36"/>
      <c r="C92" s="37"/>
      <c r="D92" s="37"/>
      <c r="E92" s="31" t="s">
        <v>319</v>
      </c>
      <c r="F92" s="37"/>
      <c r="G92" s="37"/>
      <c r="H92" s="37"/>
      <c r="I92" s="37"/>
      <c r="J92" s="38"/>
    </row>
    <row r="93" ht="28.8">
      <c r="A93" s="29" t="s">
        <v>25</v>
      </c>
      <c r="B93" s="29">
        <v>21</v>
      </c>
      <c r="C93" s="30" t="s">
        <v>323</v>
      </c>
      <c r="D93" s="29" t="s">
        <v>27</v>
      </c>
      <c r="E93" s="31" t="s">
        <v>324</v>
      </c>
      <c r="F93" s="32" t="s">
        <v>187</v>
      </c>
      <c r="G93" s="33">
        <v>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325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162</v>
      </c>
      <c r="F95" s="37"/>
      <c r="G95" s="37"/>
      <c r="H95" s="37"/>
      <c r="I95" s="37"/>
      <c r="J95" s="38"/>
    </row>
    <row r="96" ht="115.2">
      <c r="A96" s="29" t="s">
        <v>34</v>
      </c>
      <c r="B96" s="36"/>
      <c r="C96" s="37"/>
      <c r="D96" s="37"/>
      <c r="E96" s="31" t="s">
        <v>326</v>
      </c>
      <c r="F96" s="37"/>
      <c r="G96" s="37"/>
      <c r="H96" s="37"/>
      <c r="I96" s="37"/>
      <c r="J96" s="38"/>
    </row>
    <row r="97" ht="28.8">
      <c r="A97" s="29" t="s">
        <v>25</v>
      </c>
      <c r="B97" s="29">
        <v>22</v>
      </c>
      <c r="C97" s="30" t="s">
        <v>323</v>
      </c>
      <c r="D97" s="29" t="s">
        <v>284</v>
      </c>
      <c r="E97" s="31" t="s">
        <v>324</v>
      </c>
      <c r="F97" s="32" t="s">
        <v>187</v>
      </c>
      <c r="G97" s="33">
        <v>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327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197</v>
      </c>
      <c r="F99" s="37"/>
      <c r="G99" s="37"/>
      <c r="H99" s="37"/>
      <c r="I99" s="37"/>
      <c r="J99" s="38"/>
    </row>
    <row r="100" ht="115.2">
      <c r="A100" s="29" t="s">
        <v>34</v>
      </c>
      <c r="B100" s="36"/>
      <c r="C100" s="37"/>
      <c r="D100" s="37"/>
      <c r="E100" s="31" t="s">
        <v>326</v>
      </c>
      <c r="F100" s="37"/>
      <c r="G100" s="37"/>
      <c r="H100" s="37"/>
      <c r="I100" s="37"/>
      <c r="J100" s="38"/>
    </row>
    <row r="101" ht="28.8">
      <c r="A101" s="29" t="s">
        <v>25</v>
      </c>
      <c r="B101" s="29">
        <v>23</v>
      </c>
      <c r="C101" s="30" t="s">
        <v>328</v>
      </c>
      <c r="D101" s="29" t="s">
        <v>27</v>
      </c>
      <c r="E101" s="31" t="s">
        <v>329</v>
      </c>
      <c r="F101" s="32" t="s">
        <v>187</v>
      </c>
      <c r="G101" s="33">
        <v>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330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318</v>
      </c>
      <c r="F103" s="37"/>
      <c r="G103" s="37"/>
      <c r="H103" s="37"/>
      <c r="I103" s="37"/>
      <c r="J103" s="38"/>
    </row>
    <row r="104" ht="115.2">
      <c r="A104" s="29" t="s">
        <v>34</v>
      </c>
      <c r="B104" s="36"/>
      <c r="C104" s="37"/>
      <c r="D104" s="37"/>
      <c r="E104" s="31" t="s">
        <v>326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331</v>
      </c>
      <c r="D105" s="29" t="s">
        <v>27</v>
      </c>
      <c r="E105" s="31" t="s">
        <v>332</v>
      </c>
      <c r="F105" s="32" t="s">
        <v>187</v>
      </c>
      <c r="G105" s="33">
        <v>13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333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334</v>
      </c>
      <c r="F107" s="37"/>
      <c r="G107" s="37"/>
      <c r="H107" s="37"/>
      <c r="I107" s="37"/>
      <c r="J107" s="38"/>
    </row>
    <row r="108" ht="100.8">
      <c r="A108" s="29" t="s">
        <v>34</v>
      </c>
      <c r="B108" s="36"/>
      <c r="C108" s="37"/>
      <c r="D108" s="37"/>
      <c r="E108" s="31" t="s">
        <v>335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336</v>
      </c>
      <c r="D109" s="29" t="s">
        <v>27</v>
      </c>
      <c r="E109" s="31" t="s">
        <v>337</v>
      </c>
      <c r="F109" s="32" t="s">
        <v>187</v>
      </c>
      <c r="G109" s="33">
        <v>2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338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318</v>
      </c>
      <c r="F111" s="37"/>
      <c r="G111" s="37"/>
      <c r="H111" s="37"/>
      <c r="I111" s="37"/>
      <c r="J111" s="38"/>
    </row>
    <row r="112" ht="100.8">
      <c r="A112" s="29" t="s">
        <v>34</v>
      </c>
      <c r="B112" s="36"/>
      <c r="C112" s="37"/>
      <c r="D112" s="37"/>
      <c r="E112" s="31" t="s">
        <v>335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339</v>
      </c>
      <c r="D113" s="29" t="s">
        <v>27</v>
      </c>
      <c r="E113" s="31" t="s">
        <v>340</v>
      </c>
      <c r="F113" s="32" t="s">
        <v>237</v>
      </c>
      <c r="G113" s="33">
        <v>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341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162</v>
      </c>
      <c r="F115" s="37"/>
      <c r="G115" s="37"/>
      <c r="H115" s="37"/>
      <c r="I115" s="37"/>
      <c r="J115" s="38"/>
    </row>
    <row r="116" ht="129.6">
      <c r="A116" s="29" t="s">
        <v>34</v>
      </c>
      <c r="B116" s="36"/>
      <c r="C116" s="37"/>
      <c r="D116" s="37"/>
      <c r="E116" s="31" t="s">
        <v>342</v>
      </c>
      <c r="F116" s="37"/>
      <c r="G116" s="37"/>
      <c r="H116" s="37"/>
      <c r="I116" s="37"/>
      <c r="J116" s="38"/>
    </row>
    <row r="117" ht="28.8">
      <c r="A117" s="29" t="s">
        <v>25</v>
      </c>
      <c r="B117" s="29">
        <v>27</v>
      </c>
      <c r="C117" s="30" t="s">
        <v>343</v>
      </c>
      <c r="D117" s="29" t="s">
        <v>27</v>
      </c>
      <c r="E117" s="31" t="s">
        <v>344</v>
      </c>
      <c r="F117" s="32" t="s">
        <v>187</v>
      </c>
      <c r="G117" s="33">
        <v>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345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289</v>
      </c>
      <c r="F119" s="37"/>
      <c r="G119" s="37"/>
      <c r="H119" s="37"/>
      <c r="I119" s="37"/>
      <c r="J119" s="38"/>
    </row>
    <row r="120" ht="144">
      <c r="A120" s="29" t="s">
        <v>34</v>
      </c>
      <c r="B120" s="36"/>
      <c r="C120" s="37"/>
      <c r="D120" s="37"/>
      <c r="E120" s="31" t="s">
        <v>346</v>
      </c>
      <c r="F120" s="37"/>
      <c r="G120" s="37"/>
      <c r="H120" s="37"/>
      <c r="I120" s="37"/>
      <c r="J120" s="38"/>
    </row>
    <row r="121" ht="28.8">
      <c r="A121" s="29" t="s">
        <v>25</v>
      </c>
      <c r="B121" s="29">
        <v>28</v>
      </c>
      <c r="C121" s="30" t="s">
        <v>347</v>
      </c>
      <c r="D121" s="29" t="s">
        <v>27</v>
      </c>
      <c r="E121" s="31" t="s">
        <v>348</v>
      </c>
      <c r="F121" s="32" t="s">
        <v>187</v>
      </c>
      <c r="G121" s="33">
        <v>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40" t="s">
        <v>27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289</v>
      </c>
      <c r="F123" s="37"/>
      <c r="G123" s="37"/>
      <c r="H123" s="37"/>
      <c r="I123" s="37"/>
      <c r="J123" s="38"/>
    </row>
    <row r="124" ht="129.6">
      <c r="A124" s="29" t="s">
        <v>34</v>
      </c>
      <c r="B124" s="36"/>
      <c r="C124" s="37"/>
      <c r="D124" s="37"/>
      <c r="E124" s="31" t="s">
        <v>349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350</v>
      </c>
      <c r="D125" s="29" t="s">
        <v>27</v>
      </c>
      <c r="E125" s="31" t="s">
        <v>351</v>
      </c>
      <c r="F125" s="32" t="s">
        <v>86</v>
      </c>
      <c r="G125" s="33">
        <v>171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352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353</v>
      </c>
      <c r="F127" s="37"/>
      <c r="G127" s="37"/>
      <c r="H127" s="37"/>
      <c r="I127" s="37"/>
      <c r="J127" s="38"/>
    </row>
    <row r="128" ht="144">
      <c r="A128" s="29" t="s">
        <v>34</v>
      </c>
      <c r="B128" s="36"/>
      <c r="C128" s="37"/>
      <c r="D128" s="37"/>
      <c r="E128" s="31" t="s">
        <v>354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355</v>
      </c>
      <c r="D129" s="29" t="s">
        <v>27</v>
      </c>
      <c r="E129" s="31" t="s">
        <v>356</v>
      </c>
      <c r="F129" s="32" t="s">
        <v>187</v>
      </c>
      <c r="G129" s="33">
        <v>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0" t="s">
        <v>27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357</v>
      </c>
      <c r="F131" s="37"/>
      <c r="G131" s="37"/>
      <c r="H131" s="37"/>
      <c r="I131" s="37"/>
      <c r="J131" s="38"/>
    </row>
    <row r="132" ht="172.8">
      <c r="A132" s="29" t="s">
        <v>34</v>
      </c>
      <c r="B132" s="36"/>
      <c r="C132" s="37"/>
      <c r="D132" s="37"/>
      <c r="E132" s="31" t="s">
        <v>358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359</v>
      </c>
      <c r="D133" s="29" t="s">
        <v>27</v>
      </c>
      <c r="E133" s="31" t="s">
        <v>360</v>
      </c>
      <c r="F133" s="32" t="s">
        <v>125</v>
      </c>
      <c r="G133" s="33">
        <v>4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361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192</v>
      </c>
      <c r="F135" s="37"/>
      <c r="G135" s="37"/>
      <c r="H135" s="37"/>
      <c r="I135" s="37"/>
      <c r="J135" s="38"/>
    </row>
    <row r="136" ht="144">
      <c r="A136" s="29" t="s">
        <v>34</v>
      </c>
      <c r="B136" s="36"/>
      <c r="C136" s="37"/>
      <c r="D136" s="37"/>
      <c r="E136" s="31" t="s">
        <v>362</v>
      </c>
      <c r="F136" s="37"/>
      <c r="G136" s="37"/>
      <c r="H136" s="37"/>
      <c r="I136" s="37"/>
      <c r="J136" s="38"/>
    </row>
    <row r="137">
      <c r="A137" s="23" t="s">
        <v>22</v>
      </c>
      <c r="B137" s="24"/>
      <c r="C137" s="25" t="s">
        <v>163</v>
      </c>
      <c r="D137" s="26"/>
      <c r="E137" s="23" t="s">
        <v>164</v>
      </c>
      <c r="F137" s="26"/>
      <c r="G137" s="26"/>
      <c r="H137" s="26"/>
      <c r="I137" s="27">
        <f>SUMIFS(I138:I141,A138:A141,"P")</f>
        <v>0</v>
      </c>
      <c r="J137" s="28"/>
    </row>
    <row r="138">
      <c r="A138" s="29" t="s">
        <v>25</v>
      </c>
      <c r="B138" s="29">
        <v>32</v>
      </c>
      <c r="C138" s="30" t="s">
        <v>363</v>
      </c>
      <c r="D138" s="29" t="s">
        <v>27</v>
      </c>
      <c r="E138" s="31" t="s">
        <v>364</v>
      </c>
      <c r="F138" s="32" t="s">
        <v>86</v>
      </c>
      <c r="G138" s="33">
        <v>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365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366</v>
      </c>
      <c r="F140" s="37"/>
      <c r="G140" s="37"/>
      <c r="H140" s="37"/>
      <c r="I140" s="37"/>
      <c r="J140" s="38"/>
    </row>
    <row r="141" ht="302.4">
      <c r="A141" s="29" t="s">
        <v>34</v>
      </c>
      <c r="B141" s="36"/>
      <c r="C141" s="37"/>
      <c r="D141" s="37"/>
      <c r="E141" s="31" t="s">
        <v>367</v>
      </c>
      <c r="F141" s="37"/>
      <c r="G141" s="37"/>
      <c r="H141" s="37"/>
      <c r="I141" s="37"/>
      <c r="J141" s="38"/>
    </row>
    <row r="142">
      <c r="A142" s="23" t="s">
        <v>22</v>
      </c>
      <c r="B142" s="24"/>
      <c r="C142" s="25" t="s">
        <v>202</v>
      </c>
      <c r="D142" s="26"/>
      <c r="E142" s="23" t="s">
        <v>203</v>
      </c>
      <c r="F142" s="26"/>
      <c r="G142" s="26"/>
      <c r="H142" s="26"/>
      <c r="I142" s="27">
        <f>SUMIFS(I143:I146,A143:A146,"P")</f>
        <v>0</v>
      </c>
      <c r="J142" s="28"/>
    </row>
    <row r="143">
      <c r="A143" s="29" t="s">
        <v>25</v>
      </c>
      <c r="B143" s="29">
        <v>33</v>
      </c>
      <c r="C143" s="30" t="s">
        <v>368</v>
      </c>
      <c r="D143" s="29" t="s">
        <v>27</v>
      </c>
      <c r="E143" s="31" t="s">
        <v>369</v>
      </c>
      <c r="F143" s="32" t="s">
        <v>86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318</v>
      </c>
      <c r="F145" s="37"/>
      <c r="G145" s="37"/>
      <c r="H145" s="37"/>
      <c r="I145" s="37"/>
      <c r="J145" s="38"/>
    </row>
    <row r="146" ht="187.2">
      <c r="A146" s="29" t="s">
        <v>34</v>
      </c>
      <c r="B146" s="41"/>
      <c r="C146" s="42"/>
      <c r="D146" s="42"/>
      <c r="E146" s="31" t="s">
        <v>370</v>
      </c>
      <c r="F146" s="42"/>
      <c r="G146" s="42"/>
      <c r="H146" s="42"/>
      <c r="I146" s="42"/>
      <c r="J14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2025-01-27T07:17:43Z</dcterms:created>
  <dcterms:modified xsi:type="dcterms:W3CDTF">2025-01-27T07:17:43Z</dcterms:modified>
</cp:coreProperties>
</file>