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16 NL Lipová, V Mlejnku\A Výkaz výměr\neoceněný\"/>
    </mc:Choice>
  </mc:AlternateContent>
  <bookViews>
    <workbookView xWindow="0" yWindow="0" windowWidth="0" windowHeight="0" activeTab="3"/>
  </bookViews>
  <sheets>
    <sheet name="SO 001" sheetId="2" r:id="rId1"/>
    <sheet name="SO 101.1" sheetId="3" r:id="rId2"/>
    <sheet name="SO 101.2" sheetId="4" r:id="rId3"/>
    <sheet name="SO 190" sheetId="5" r:id="rId4"/>
  </sheets>
  <calcPr/>
</workbook>
</file>

<file path=xl/calcChain.xml><?xml version="1.0" encoding="utf-8"?>
<calcChain xmlns="http://schemas.openxmlformats.org/spreadsheetml/2006/main">
  <c i="5" l="1" r="I3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4" r="I3"/>
  <c r="I13"/>
  <c r="O22"/>
  <c r="I22"/>
  <c r="O18"/>
  <c r="I18"/>
  <c r="O14"/>
  <c r="I14"/>
  <c r="I8"/>
  <c r="O9"/>
  <c r="I9"/>
  <c i="3" r="I3"/>
  <c r="I94"/>
  <c r="O119"/>
  <c r="I119"/>
  <c r="O115"/>
  <c r="I115"/>
  <c r="O111"/>
  <c r="I111"/>
  <c r="O107"/>
  <c r="I107"/>
  <c r="O103"/>
  <c r="I103"/>
  <c r="O99"/>
  <c r="I99"/>
  <c r="O95"/>
  <c r="I95"/>
  <c r="I89"/>
  <c r="O90"/>
  <c r="I90"/>
  <c r="I68"/>
  <c r="O85"/>
  <c r="I85"/>
  <c r="O81"/>
  <c r="I81"/>
  <c r="O77"/>
  <c r="I77"/>
  <c r="O73"/>
  <c r="I73"/>
  <c r="O69"/>
  <c r="I69"/>
  <c r="I55"/>
  <c r="O64"/>
  <c r="I64"/>
  <c r="O60"/>
  <c r="I60"/>
  <c r="O56"/>
  <c r="I56"/>
  <c r="I50"/>
  <c r="O51"/>
  <c r="I51"/>
  <c r="I21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37"/>
  <c r="I37"/>
  <c r="O33"/>
  <c r="I33"/>
  <c r="O29"/>
  <c r="I29"/>
  <c r="O26"/>
  <c r="I26"/>
  <c r="O22"/>
  <c r="I22"/>
  <c r="O19"/>
  <c r="I19"/>
  <c r="O16"/>
  <c r="I16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<sst xmlns="http://schemas.openxmlformats.org/spreadsheetml/2006/main">
  <si>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</si>
  <si>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</si>
  <si>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</si>
  <si>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</si>
  <si>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</si>
  <si>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32827</t>
  </si>
  <si>
    <t>Odstranění nehodové lokality ID UP1 - III/29810, v Mlejnku_neoceněný</t>
  </si>
  <si>
    <t>SO 001</t>
  </si>
  <si>
    <t>O</t>
  </si>
  <si>
    <t>Rozpočet:</t>
  </si>
  <si>
    <t>Všeobecné a předběžné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</si>
  <si>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</si>
  <si>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</si>
  <si>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</si>
  <si>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</si>
  <si>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</si>
  <si>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</si>
  <si>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</si>
  <si>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</si>
  <si>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</si>
  <si>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</si>
  <si>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</si>
  <si>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</si>
  <si>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</si>
  <si>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</si>
  <si>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</si>
  <si>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</si>
  <si>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</si>
  <si>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</si>
  <si>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</si>
  <si>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</si>
  <si>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„Nájemné dočasného dopravního značení.“</t>
  </si>
  <si>
    <t>VV</t>
  </si>
  <si>
    <t>1 = 1,000 [A]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</si>
  <si>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</si>
  <si>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</si>
  <si>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</si>
  <si>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</si>
  <si>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
PEVNÁ CENA</t>
  </si>
  <si>
    <t>02911</t>
  </si>
  <si>
    <t>1</t>
  </si>
  <si>
    <t>OSTATNÍ POŽADAVKY - GEODETICKÉ ZAMĚŘENÍ</t>
  </si>
  <si>
    <t>Zaměření skutečného provedení díla.
- Geodetická část dokumentace skutečného provedení díla v soutisku s katastrální mapou.
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+ 1x Flash disk
PEVNÁ CENA</t>
  </si>
  <si>
    <t>zahrnuje veškeré náklady spojené s objednatelem požadovanými pracemi</t>
  </si>
  <si>
    <t>2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</si>
  <si>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PEVNÁ CENA</t>
  </si>
  <si>
    <t>Položka zahrnuje:
- veškeré náklady spojené s objednatelem požadovanými pracemi
Položka nezahrnuje:
- x</t>
  </si>
  <si>
    <t>02940</t>
  </si>
  <si>
    <t>OSTATNÍ POŽADAVKY - VYPRACOVÁNÍ DOKUMENTACE</t>
  </si>
  <si>
    <t>Dokumentace skutečného provedení stavby. Výkresy a související písemnosti zhotovené stavby potřebné pro její evidenci. Výkresy odchylek a změn stavby oproti DSP, PDPS. Ověřené podpisem odpovědného zástupce zhotovitele a správce stavby - tiskem ve 3 vyhotoveních a 1 x na CD
PEVNÁ CENA</t>
  </si>
  <si>
    <t>1.000000 = 1,000 [A]</t>
  </si>
  <si>
    <t>02943</t>
  </si>
  <si>
    <t>OSTATNÍ POŽADAVKY - VYPRACOVÁNÍ RDS</t>
  </si>
  <si>
    <t>vypracování realizační dokumetace stavby v souladu s příslušnými vyhláškami, ČSN a TP sloužící pro realizaci stavby a pro stanovení místní úpravy provozu na pozemních komunikacích vč. zajištění příslušného stanovení</t>
  </si>
  <si>
    <t>02945</t>
  </si>
  <si>
    <t>FOTODOKUMENTACE</t>
  </si>
  <si>
    <t>1 x měsíčně sada barevných fotografií v tištěné i elektroniceké formě.
3 x závěrečná fotodokumentace v albu s popisem v tištěné i elektronické podobě.
PEVNÁ CENA</t>
  </si>
  <si>
    <t>zahrnuje veškeré úroky z úvěrů souvisejících s výstavbou</t>
  </si>
  <si>
    <t>02991</t>
  </si>
  <si>
    <t>OSTATNÍ POŽADAVKY - INFORMAČNÍ TABULE</t>
  </si>
  <si>
    <t>KUS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</si>
  <si>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</si>
  <si>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</si>
  <si>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</si>
  <si>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</si>
  <si>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
PEVNÁ CENA.</t>
  </si>
  <si>
    <t>Položka zahrnuje:
- objednatelem povolené náklady na požadovaná zařízení zhotovitele
Položka nezahrnuje:
- x</t>
  </si>
  <si>
    <t>SO 101.1</t>
  </si>
  <si>
    <t>Komunikace - uznatelné</t>
  </si>
  <si>
    <t>014211</t>
  </si>
  <si>
    <t>POPLATKY ZA ZEMNÍK - ORNICE</t>
  </si>
  <si>
    <t>M3</t>
  </si>
  <si>
    <t>pol. 18220 93.300000 (18220) = 93,300 [A]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</si>
  <si>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</si>
  <si>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</si>
  <si>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ODPADŮ NEKONTAMINOVANÝCH - 17 05 04  VYTĚŽENÉ ZEMINY A HORNINY -  I. TŘÍDA TĚŽITELNOSTI</t>
  </si>
  <si>
    <t>T</t>
  </si>
  <si>
    <t>pol. 12373 83.400000 (12373)*2,0 = 166,800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</si>
  <si>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</si>
  <si>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</si>
  <si>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</si>
  <si>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pol. 96615 6.300000 (96615)*2,4 = 15,120 [A]</t>
  </si>
  <si>
    <t>Zemní práce</t>
  </si>
  <si>
    <t>11120</t>
  </si>
  <si>
    <t>ODSTRANĚNÍ KŘOVIN</t>
  </si>
  <si>
    <t>M2</t>
  </si>
  <si>
    <t>včetně likvidace štěpkováním a likvidace odpadu
plochy náletových dřevin v rozhledových polích</t>
  </si>
  <si>
    <t>dle stavu na místě 20+120+20+40+20 = 220,000 [A]</t>
  </si>
  <si>
    <t>Položka zahrnuje:
- odstranění křovin a stromů do průměru 100 mm
- dopravu dřevin bez ohledu na vzdálenost
- spálení na hromadách nebo štěpkování
Položka nezahrnuje:
- x</t>
  </si>
  <si>
    <t>11372C</t>
  </si>
  <si>
    <t>FRÉZOVÁNÍ ZPEVNĚNÝCH PLOCH ASFALT DROBNÝCH OPRAV A PLOŠ ROZPADŮ PŘES 2000 M2</t>
  </si>
  <si>
    <t>odstranění asfaltových vrstev včetně zazubení pro stupňovitíé napojení
frézování do profilu dle doměření vyrovnávek a úpravy klopení oblouku</t>
  </si>
  <si>
    <t>v ploše skladby A průměrná tloušťka 0,10m 2525*0,10 = 252,500 [A]_x000d_
 lokální sanace podkladní vrstvy tloušťka 0,08m 2525*0,10*0,08 = 20,200 [B]_x000d_
 Mezisoučet 272.700000 = 272,700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</si>
  <si>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</si>
  <si>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113764</t>
  </si>
  <si>
    <t>FRÉZOVÁNÍ DRÁŽKY PRŮŘEZU DO 400MM2 V ASFALTOVÉ VOZOVCE</t>
  </si>
  <si>
    <t>M</t>
  </si>
  <si>
    <t>komůrka dle VL 211.07 pro zálivku za horka</t>
  </si>
  <si>
    <t>napojení na stávající stav 5,50+20,20+22,05+15,4+5,50 = 68,650 [A]</t>
  </si>
  <si>
    <t>Položka zahrnuje:
- veškerou manipulaci s vybouranou sutí a s vybouranými hmotami vč. uložení na skládku.
Položka nezahrnuje:
- x</t>
  </si>
  <si>
    <t>12373</t>
  </si>
  <si>
    <t>ODKOP PRO SPOD STAVBU SILNIC A ŽELEZNIC TŘ. I</t>
  </si>
  <si>
    <t>vnitřní strana oblouku (25+30)*(0,6*0,8) = 26,400 [A]_x000d_
 vnější strana oblouku (30+40+25)*(0,6*1,0) = 57,000 [B]_x000d_
 Mezisoučet 83.400000 = 83,400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</si>
  <si>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</si>
  <si>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125736</t>
  </si>
  <si>
    <t>VYKOPÁVKY ZE ZEMNÍKŮ A SKLÁDEK TŘ. I, ODVOZ DO 12KM</t>
  </si>
  <si>
    <t>natěžení ornice ze zemníku</t>
  </si>
  <si>
    <t>dle pol. 18220 93.300000 (18220) = 93,300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</si>
  <si>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</si>
  <si>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17980</t>
  </si>
  <si>
    <t>NÁSYPY Z ARMOVANÝCH ZEMIN Z NAKUPOVANÝCH MATERÁLŮ</t>
  </si>
  <si>
    <t>rozšíření a zpevnění tělesa náspu pro zřízení krajnic a osazení svodidel - včetně napojení na stávající těleso svahovými stupni</t>
  </si>
  <si>
    <t>vnitřní strana oblouku (25+30)*(1,5*0,8) = 66,000 [A]_x000d_
 vnější strana oblouku (30+40+25)*(1,5*1,0) = 142,500 [B]_x000d_
 Mezisoučet 208.500000 = 208,500 [C]</t>
  </si>
  <si>
    <t xml:space="preserve">Položka zahrnuje:
- kompletní provedení zemní konstrukce vč.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nezahrnuje armovací sítě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nezahrnuje armovací sítě</t>
  </si>
  <si>
    <t>18220</t>
  </si>
  <si>
    <t>ROZPROSTŘENÍ ORNICE VE SVAHU</t>
  </si>
  <si>
    <t xml:space="preserve">ohumusování  upravovaného tělesa - nakupovaná ornice ze zemníku</t>
  </si>
  <si>
    <t>na vnější straně oblouku 148,0*2,0 = 296,000 [A]_x000d_
 na vnitřní straně oblouku 163,0*2,0 = 326,000 [B]_x000d_
 průměrná tloušťka 0,15 = 0,150 [C]_x000d_
 celkem (a+b)*c = 93,300 [D]</t>
  </si>
  <si>
    <t>Položka zahrnuje:
- nutné přemístění ornice z dočasných skládek vzdálených do 50m
- rozprostření ornice v předepsané tloušťce ve svahu přes 1:5
Položka nezahrnuje:
- x</t>
  </si>
  <si>
    <t>Základy</t>
  </si>
  <si>
    <t>289973</t>
  </si>
  <si>
    <t>OPLÁŠTĚNÍ (ZPEVNĚNÍ) Z GEOSÍTÍ A GEOROHOŽÍ</t>
  </si>
  <si>
    <t>technická ochrana svahu - kokosová síť 700 g/m2 včetně kotvení v ploše
svahy tělesa nad 1:1,5</t>
  </si>
  <si>
    <t>na vnější straně oblouku 148,0*2,0 = 296,000 [A]_x000d_
 na vnitřní straně oblouku 163,0*2,0 = 326,000 [B]_x000d_
 Mezisoučet 622.000000 = 622,000 [C]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</si>
  <si>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</si>
  <si>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</t>
  </si>
  <si>
    <t>Vodorovné konstrukce</t>
  </si>
  <si>
    <t>45131A</t>
  </si>
  <si>
    <t>PODKLADNÍ A VÝPLŇOVÉ VRSTVY Z PROSTÉHO BETONU C20/25</t>
  </si>
  <si>
    <t>lože pod dlažbu šikmých čel včetně opěrných patek C 20/25n XF3</t>
  </si>
  <si>
    <t>šikmá čela propsutku km 13,870 2*(2,0*1,5+2*0,8*1,5) = 10,800 [A]_x000d_
 šikmá čela propusku km 14,090 2*(2,0*1,5+2*0,8*1,5) = 10,800 [B]_x000d_
 šikmá čela propustku km 14,120 2*(2,0*1,5+2*0,8*1,5) = 10,800 [C]_x000d_
 šikmá čela propustku km 14,160 2*(2,0*1,5+2*0,8*1,5) = 10,800 [D]_x000d_
 průměrná tloušťka 0,15 = 0,150 [E]_x000d_
 celkem včetně lemů a vyrovnávek (a+b+c+d)*e*1,2 = 7,776 [F]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</si>
  <si>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</si>
  <si>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465512</t>
  </si>
  <si>
    <t>DLAŽBY Z LOMOVÉHO KAMENE NA MC</t>
  </si>
  <si>
    <t xml:space="preserve">šikmá čela - lomový kámen do bet. lože - spárování MC25 XF4  
lože viz položka 45131A</t>
  </si>
  <si>
    <t>šikmá čela propsutku km 13,870 2*(2,0*1,5+2*0,8*1,5) = 10,800 [A]_x000d_
 šikmá čela propusku km 14,090 2*(2,0*1,5+2*0,8*1,5) = 10,800 [B]_x000d_
 šikmá čela propustku km 14,120 2*(2,0*1,5+2*0,8*1,5) = 10,800 [C]_x000d_
 šikmá čela propustku km 14,160 2*(2,0*1,5+2*0,8*1,5) = 10,800 [D]_x000d_
 průměrná tloušťka 0,2 = 0,200 [E]_x000d_
 celkem (a+b+c+d)*e = 8,640 [F]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</si>
  <si>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</si>
  <si>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467315</t>
  </si>
  <si>
    <t>STUPNĚ A PRAHY VODNÍCH KORYT Z PROSTÉHO BETONU C30/37</t>
  </si>
  <si>
    <t>příčné prahy u šikmých čel propustků včetně zemních prací včetně odvozu a uložení výkopku a poplatku za skládku</t>
  </si>
  <si>
    <t>šikmá čela propusků - ukončovací prahy 0,4*0,8*2,0*2*4 = 5,120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</si>
  <si>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</si>
  <si>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</si>
  <si>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Komunikace</t>
  </si>
  <si>
    <t>56963</t>
  </si>
  <si>
    <t>ZPEVNĚNÍ KRAJNIC Z RECYKLOVANÉHO MATERIÁLU TL DO 150MM</t>
  </si>
  <si>
    <t xml:space="preserve">zřízení normových krajnic - R-mat. (40 RA 0/32)  tl. 150 mm</t>
  </si>
  <si>
    <t>dle situace 382+228+97 = 707,000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</si>
  <si>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</si>
  <si>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</si>
  <si>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</si>
  <si>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pod ACO 2525 = 2525,000 [A]_x000d_
 pod ACL 2525*1,06 = 2676,500 [B]_x000d_
 pod ACP sanace 2525*0,10 = 252,500 [C]_x000d_
 Mezisoučet 5454.000000 = 5454,000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</si>
  <si>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</si>
  <si>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</si>
  <si>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</si>
  <si>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ACO 11+ s kamenivem vyšších protismykových vlastností PSV56 dle ČSN</t>
  </si>
  <si>
    <t>skladba A 2525 = 2525,000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</si>
  <si>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</si>
  <si>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574C08</t>
  </si>
  <si>
    <t>ASFALTOVÝ BETON PRO LOŽNÍ VRSTVY ACL 22+, 22S</t>
  </si>
  <si>
    <t xml:space="preserve">ACL 22+  tl. 60 mm + vyrovnávky a úpravy klopení</t>
  </si>
  <si>
    <t>v ploše skladba A včetně rozšíření proti teoretické ploše krytu 2525*1,06*0,06 = 160,590 [A]_x000d_
 vyrovnávky pro úpravu klopení oblouku 112*6,0*0,02 = 13,440 [B]_x000d_
 Mezisoučet 174.030000 = 174,030 [C]</t>
  </si>
  <si>
    <t>574E07</t>
  </si>
  <si>
    <t>ASFALTOVÝ BETON PRO PODKLADNÍ VRSTVY ACP 22+, 22S</t>
  </si>
  <si>
    <t>lokální sanace a opravy poruch podkladní vrstvy</t>
  </si>
  <si>
    <t>předpoklad 10% plochy 2525*0,10 = 252,500 [A]_x000d_
 uvažovaná tloušťka 0,08 = 0,080 [B]_x000d_
 celkem a*b = 20,200 [C]</t>
  </si>
  <si>
    <t>8</t>
  </si>
  <si>
    <t>Potrubí</t>
  </si>
  <si>
    <t>89952A</t>
  </si>
  <si>
    <t>OBETONOVÁNÍ POTRUBÍ Z PROSTÉHO BETONU DO C20/25</t>
  </si>
  <si>
    <t>obetonová potrubí propustku C20/25 XF3</t>
  </si>
  <si>
    <t>šikmá čela propustku km 13,870 0,75+0,75 = 1,500 [A]_x000d_
 šikmá čela propusku km 14,090 0,75+0,75 = 1,500 [B]_x000d_
 šikmá čela propustku km 14,120 0,75+0,75 = 1,500 [C]_x000d_
 šikmá čela propustku km 14,160 0,75+0,75 = 1,500 [D]_x000d_
 Mezisoučet 6.000000 = 6,000 [E]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</si>
  <si>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</si>
  <si>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</si>
  <si>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</si>
  <si>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9111A1</t>
  </si>
  <si>
    <t>ZÁBRADLÍ SILNIČNÍ S VODOR MADLY - DODÁVKA A MONTÁŽ</t>
  </si>
  <si>
    <t>na propustku km 13,591 2*5 = 10,000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</si>
  <si>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</si>
  <si>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9111A3</t>
  </si>
  <si>
    <t>ZÁBRADLÍ SILNIČNÍ S VODOR MADLY - DEMONTÁŽ S PŘESUNEM</t>
  </si>
  <si>
    <t>odstranění a odvoz na trvalou skládku</t>
  </si>
  <si>
    <t>na propustku km 13,591 4,6+4,6 = 9,200 [A]</t>
  </si>
  <si>
    <t>Položka zahrnuje:
- demontáž a odstranění zařízení
- jeho odvoz na předepsané místo
Položka nezahrnuje:
- x</t>
  </si>
  <si>
    <t>9113A1</t>
  </si>
  <si>
    <t>SVODIDLO OCEL SILNIČ JEDNOSTR, ÚROVEŇ ZADRŽ N1, N2 - DODÁVKA A MONTÁŽ</t>
  </si>
  <si>
    <t>silniční svodidlo stupeň zadržení N2
včetně kotvení sloupků do patek v místě propustku</t>
  </si>
  <si>
    <t>na vnější straně oblouku - včetně náběhů 79+31 = 110,000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</si>
  <si>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</si>
  <si>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9183B3</t>
  </si>
  <si>
    <t>PROPUSTY Z TRUB DN 400MM PLASTOVÝCH</t>
  </si>
  <si>
    <t>zřízení šikmých čel podélných propustků - DN 400 PP SN 16
včetně napojení</t>
  </si>
  <si>
    <t>šikmá čela propustku km 13,870 2+2 = 4,000 [A]_x000d_
 šikmá čela propusku km 14,090 2+2 = 4,000 [B]_x000d_
 šikmá čela propustku km 14,120 2+2 = 4,000 [C]_x000d_
 šikmá čela propustku km 14,160 2+2 = 4,000 [D]_x000d_
 Mezisoučet 16.000000 = 16,000 [E]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</si>
  <si>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</si>
  <si>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919112</t>
  </si>
  <si>
    <t>ŘEZÁNÍ ASFALTOVÉHO KRYTU VOZOVEK TL DO 100MM</t>
  </si>
  <si>
    <t>Položka zahrnuje:
- řezání vozovkové vrstvy v předepsané tloušťce
- spotřeba vody
Položka nezahrnuje:
- x</t>
  </si>
  <si>
    <t>931324</t>
  </si>
  <si>
    <t>TĚSNĚNÍ DILATAČ SPAR ASF ZÁLIVKOU MODIFIK PRŮŘ DO 400MM2</t>
  </si>
  <si>
    <t xml:space="preserve">álivka spar ve vozovce v detailech  
zálivka za horka dle ČSN 14188 - typ N2</t>
  </si>
  <si>
    <t>Položka zahrnuje:
- dodávku a osazení předepsaného materiálu
- očištění ploch spáry před úpravou
- očištění okolí spáry po úpravě
Položka nezahrnuje:
- těsnící profil</t>
  </si>
  <si>
    <t>96615</t>
  </si>
  <si>
    <t>BOURÁNÍ KONSTRUKCÍ Z PROSTÉHO BETONU</t>
  </si>
  <si>
    <t>bourání v místě propustků pro svodidlo a ve výkopu
na trvalou skládku</t>
  </si>
  <si>
    <t>propustek - pro svodidlo 2*0,5*0,5*0,6 = 0,300 [A]_x000d_
 ve výkopech a u podélných propustků 1,0+1,0+8*0,5 = 6,000 [B]_x000d_
 Mezisoučet 6.300000 = 6,300 [C]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</si>
  <si>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</si>
  <si>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101.2</t>
  </si>
  <si>
    <t>Komunikace - neuznatelné</t>
  </si>
  <si>
    <t>pol. 12924 707.000000 (12924)*0,15*2,0 = 212,100 [A]_x000d_
 pol. 12931 827.000000 (12931)*0,25*2,0 = 413,500 [B]_x000d_
 Mezisoučet 625.600000 = 625,600 [C]</t>
  </si>
  <si>
    <t>12924</t>
  </si>
  <si>
    <t>ČIŠTĚNÍ KRAJNIC OD NÁNOSU TL. DO 200MM</t>
  </si>
  <si>
    <t>čištění krajnice - materiál na trvalou skládku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</si>
  <si>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</si>
  <si>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</si>
  <si>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</si>
  <si>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na délku stavby 2*450-10-10-21-22-10 = 827,000 [A]</t>
  </si>
  <si>
    <t>129957</t>
  </si>
  <si>
    <t>ČIŠTĚNÍ POTRUBÍ DN DO 500MM</t>
  </si>
  <si>
    <t>pročištění podélných propusků včetně likvidace odpadu z čištění a jeho uložení na skládku a poplatku za skládku</t>
  </si>
  <si>
    <t>km 14,090 10 = 10,000 [A]_x000d_
 km 14,120 22 = 22,000 [B]_x000d_
 km 14,160 21 = 21,000 [C]_x000d_
 Mezisoučet 53.000000 = 53,000 [D]</t>
  </si>
  <si>
    <t>SO 190</t>
  </si>
  <si>
    <t>Trvalé dopravní značení - uznatelné</t>
  </si>
  <si>
    <t>91228</t>
  </si>
  <si>
    <t>SMĚROVÉ SLOUPKY Z PLAST HMOT VČETNĚ ODRAZNÉHO PÁSKU</t>
  </si>
  <si>
    <t>Přímé úseky (170+170+170+150)/30 = 22,000 [A]_x000d_
 Vnitřní strana oblouku 90/10 = 9,000 [B]_x000d_
 Mezisoučet 31.000000 = 31,000 [C]</t>
  </si>
  <si>
    <t>Položka zahrnuje:
- dodání a osazení sloupku včetně nutných zemních prací
- vnitrostaveništní a mimostaveništní doprava
- odrazky plastové nebo z retroreflexní fólie
Položka nezahrnuje:
- x</t>
  </si>
  <si>
    <t>91238</t>
  </si>
  <si>
    <t>SMĚROVÉ SLOUPKY Z PLAST HMOT - NÁSTAVCE NA SVODIDLA VČETNĚ ODRAZNÉHO PÁSKU</t>
  </si>
  <si>
    <t>na svodidla na vnější straně oblouku cca 10 m 12 = 12,000 [A]</t>
  </si>
  <si>
    <t>914123</t>
  </si>
  <si>
    <t>DOPRAVNÍ ZNAČKY ZÁKLADNÍ VELIKOSTI OCELOVÉ FÓLIE TŘ 1 - DEMONTÁŽ</t>
  </si>
  <si>
    <t>2x P1 2 = 2,000 [A]</t>
  </si>
  <si>
    <t>Položka zahrnuje:
- odstranění, demontáž a odklizení materiálu s odvozem na předepsané místo
Položka nezahrnuje:
- x</t>
  </si>
  <si>
    <t>914131</t>
  </si>
  <si>
    <t>DOPRAVNÍ ZNAČKY ZÁKLADNÍ VELIKOSTI OCELOVÉ FÓLIE TŘ 2 - DODÁVKA A MONTÁŽ</t>
  </si>
  <si>
    <t>2x P1 v nové poloze 2 = 2,000 [A]</t>
  </si>
  <si>
    <t>Položka zahrnuje:
- dodávku a montáž značek v požadovaném provedení
Položka nezahrnuje:
- x</t>
  </si>
  <si>
    <t>914731</t>
  </si>
  <si>
    <t>STÁLÁ DOPRAV ZAŘÍZ Z3 OCEL S FÓLIÍ TŘ 2 DODÁVKA A MONTÁŽ</t>
  </si>
  <si>
    <t>Z3 malé 500x500 - retroreflex</t>
  </si>
  <si>
    <t>Z3 malé 5*2 = 10,000 [A]</t>
  </si>
  <si>
    <t>914913</t>
  </si>
  <si>
    <t>SLOUPKY A STOJKY DZ Z OCEL TRUBEK ZABETON DEMONTÁŽ</t>
  </si>
  <si>
    <t>2x pro P1 2 = 2,000 [A]</t>
  </si>
  <si>
    <t>914921</t>
  </si>
  <si>
    <t>SLOUPKY A STOJKY DOPRAVNÍCH ZNAČEK Z OCEL TRUBEK DO PATKY - DODÁVKA A MONTÁŽ</t>
  </si>
  <si>
    <t>2x pro P1 2 = 2,000 [A]_x000d_
 pro Z3 5 = 5,000 [B]_x000d_
 Mezisoučet 7.000000 = 7,000 [C]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</si>
  <si>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</si>
  <si>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</si>
  <si>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</si>
  <si>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V4 (0,125) 0,125*(455+448) = 112,875 [A]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</si>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</sst>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SUMIFS(I8:I40,A8:A40,"SD")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SUMIFS(I9:I40,A9:A40,"P")</f>
        <v>0</v>
      </c>
      <c r="J8" s="28"/>
    </row>
    <row r="9">
      <c r="A9" s="29" t="s">
        <v>25</v>
      </c>
      <c r="B9" s="29">
        <v>2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10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00.8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34</v>
      </c>
      <c r="B15" s="36"/>
      <c r="C15" s="37"/>
      <c r="D15" s="37"/>
      <c r="E15" s="31" t="s">
        <v>35</v>
      </c>
      <c r="F15" s="37"/>
      <c r="G15" s="37"/>
      <c r="H15" s="37"/>
      <c r="I15" s="37"/>
      <c r="J15" s="38"/>
    </row>
    <row r="16">
      <c r="A16" s="29" t="s">
        <v>25</v>
      </c>
      <c r="B16" s="29">
        <v>5</v>
      </c>
      <c r="C16" s="30" t="s">
        <v>39</v>
      </c>
      <c r="D16" s="29" t="s">
        <v>40</v>
      </c>
      <c r="E16" s="31" t="s">
        <v>41</v>
      </c>
      <c r="F16" s="32" t="s">
        <v>29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331.2">
      <c r="A17" s="29" t="s">
        <v>30</v>
      </c>
      <c r="B17" s="36"/>
      <c r="C17" s="37"/>
      <c r="D17" s="37"/>
      <c r="E17" s="31" t="s">
        <v>42</v>
      </c>
      <c r="F17" s="37"/>
      <c r="G17" s="37"/>
      <c r="H17" s="37"/>
      <c r="I17" s="37"/>
      <c r="J17" s="38"/>
    </row>
    <row r="18">
      <c r="A18" s="29" t="s">
        <v>34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25</v>
      </c>
      <c r="B19" s="29">
        <v>11</v>
      </c>
      <c r="C19" s="30" t="s">
        <v>39</v>
      </c>
      <c r="D19" s="29" t="s">
        <v>44</v>
      </c>
      <c r="E19" s="31" t="s">
        <v>41</v>
      </c>
      <c r="F19" s="32" t="s">
        <v>29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115.2">
      <c r="A20" s="29" t="s">
        <v>30</v>
      </c>
      <c r="B20" s="36"/>
      <c r="C20" s="37"/>
      <c r="D20" s="37"/>
      <c r="E20" s="31" t="s">
        <v>45</v>
      </c>
      <c r="F20" s="37"/>
      <c r="G20" s="37"/>
      <c r="H20" s="37"/>
      <c r="I20" s="37"/>
      <c r="J20" s="38"/>
    </row>
    <row r="21" ht="57.6">
      <c r="A21" s="29" t="s">
        <v>34</v>
      </c>
      <c r="B21" s="36"/>
      <c r="C21" s="37"/>
      <c r="D21" s="37"/>
      <c r="E21" s="31" t="s">
        <v>46</v>
      </c>
      <c r="F21" s="37"/>
      <c r="G21" s="37"/>
      <c r="H21" s="37"/>
      <c r="I21" s="37"/>
      <c r="J21" s="38"/>
    </row>
    <row r="22">
      <c r="A22" s="29" t="s">
        <v>25</v>
      </c>
      <c r="B22" s="29">
        <v>8</v>
      </c>
      <c r="C22" s="30" t="s">
        <v>47</v>
      </c>
      <c r="D22" s="29" t="s">
        <v>27</v>
      </c>
      <c r="E22" s="31" t="s">
        <v>48</v>
      </c>
      <c r="F22" s="32" t="s">
        <v>29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72">
      <c r="A23" s="29" t="s">
        <v>30</v>
      </c>
      <c r="B23" s="36"/>
      <c r="C23" s="37"/>
      <c r="D23" s="37"/>
      <c r="E23" s="31" t="s">
        <v>49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50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31" t="s">
        <v>43</v>
      </c>
      <c r="F25" s="37"/>
      <c r="G25" s="37"/>
      <c r="H25" s="37"/>
      <c r="I25" s="37"/>
      <c r="J25" s="38"/>
    </row>
    <row r="26">
      <c r="A26" s="29" t="s">
        <v>25</v>
      </c>
      <c r="B26" s="29">
        <v>12</v>
      </c>
      <c r="C26" s="30" t="s">
        <v>51</v>
      </c>
      <c r="D26" s="29" t="s">
        <v>27</v>
      </c>
      <c r="E26" s="31" t="s">
        <v>52</v>
      </c>
      <c r="F26" s="32" t="s">
        <v>29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57.6">
      <c r="A27" s="29" t="s">
        <v>30</v>
      </c>
      <c r="B27" s="36"/>
      <c r="C27" s="37"/>
      <c r="D27" s="37"/>
      <c r="E27" s="31" t="s">
        <v>53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43</v>
      </c>
      <c r="F28" s="37"/>
      <c r="G28" s="37"/>
      <c r="H28" s="37"/>
      <c r="I28" s="37"/>
      <c r="J28" s="38"/>
    </row>
    <row r="29">
      <c r="A29" s="29" t="s">
        <v>25</v>
      </c>
      <c r="B29" s="29">
        <v>9</v>
      </c>
      <c r="C29" s="30" t="s">
        <v>54</v>
      </c>
      <c r="D29" s="29" t="s">
        <v>27</v>
      </c>
      <c r="E29" s="31" t="s">
        <v>55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57.6">
      <c r="A30" s="29" t="s">
        <v>30</v>
      </c>
      <c r="B30" s="36"/>
      <c r="C30" s="37"/>
      <c r="D30" s="37"/>
      <c r="E30" s="31" t="s">
        <v>56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57</v>
      </c>
      <c r="F32" s="37"/>
      <c r="G32" s="37"/>
      <c r="H32" s="37"/>
      <c r="I32" s="37"/>
      <c r="J32" s="38"/>
    </row>
    <row r="33">
      <c r="A33" s="29" t="s">
        <v>25</v>
      </c>
      <c r="B33" s="29">
        <v>6</v>
      </c>
      <c r="C33" s="30" t="s">
        <v>58</v>
      </c>
      <c r="D33" s="29" t="s">
        <v>27</v>
      </c>
      <c r="E33" s="31" t="s">
        <v>59</v>
      </c>
      <c r="F33" s="32" t="s">
        <v>60</v>
      </c>
      <c r="G33" s="33">
        <v>2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61</v>
      </c>
      <c r="F35" s="37"/>
      <c r="G35" s="37"/>
      <c r="H35" s="37"/>
      <c r="I35" s="37"/>
      <c r="J35" s="38"/>
    </row>
    <row r="36" ht="129.6">
      <c r="A36" s="29" t="s">
        <v>34</v>
      </c>
      <c r="B36" s="36"/>
      <c r="C36" s="37"/>
      <c r="D36" s="37"/>
      <c r="E36" s="31" t="s">
        <v>62</v>
      </c>
      <c r="F36" s="37"/>
      <c r="G36" s="37"/>
      <c r="H36" s="37"/>
      <c r="I36" s="37"/>
      <c r="J36" s="38"/>
    </row>
    <row r="37">
      <c r="A37" s="29" t="s">
        <v>25</v>
      </c>
      <c r="B37" s="29">
        <v>3</v>
      </c>
      <c r="C37" s="30" t="s">
        <v>63</v>
      </c>
      <c r="D37" s="29" t="s">
        <v>27</v>
      </c>
      <c r="E37" s="31" t="s">
        <v>64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29.6">
      <c r="A38" s="29" t="s">
        <v>30</v>
      </c>
      <c r="B38" s="36"/>
      <c r="C38" s="37"/>
      <c r="D38" s="37"/>
      <c r="E38" s="31" t="s">
        <v>65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33</v>
      </c>
      <c r="F39" s="37"/>
      <c r="G39" s="37"/>
      <c r="H39" s="37"/>
      <c r="I39" s="37"/>
      <c r="J39" s="38"/>
    </row>
    <row r="40" ht="57.6">
      <c r="A40" s="29" t="s">
        <v>34</v>
      </c>
      <c r="B40" s="41"/>
      <c r="C40" s="42"/>
      <c r="D40" s="42"/>
      <c r="E40" s="31" t="s">
        <v>66</v>
      </c>
      <c r="F40" s="42"/>
      <c r="G40" s="42"/>
      <c r="H40" s="42"/>
      <c r="I40" s="42"/>
      <c r="J4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67</v>
      </c>
      <c r="I3" s="16">
        <f>SUMIFS(I8:I122,A8:A122,"SD")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67</v>
      </c>
      <c r="D4" s="13"/>
      <c r="E4" s="14" t="s">
        <v>68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26</v>
      </c>
      <c r="C9" s="30" t="s">
        <v>69</v>
      </c>
      <c r="D9" s="29" t="s">
        <v>27</v>
      </c>
      <c r="E9" s="31" t="s">
        <v>70</v>
      </c>
      <c r="F9" s="32" t="s">
        <v>71</v>
      </c>
      <c r="G9" s="33">
        <v>93.299999999999997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72</v>
      </c>
      <c r="F11" s="37"/>
      <c r="G11" s="37"/>
      <c r="H11" s="37"/>
      <c r="I11" s="37"/>
      <c r="J11" s="38"/>
    </row>
    <row r="12" ht="72">
      <c r="A12" s="29" t="s">
        <v>34</v>
      </c>
      <c r="B12" s="36"/>
      <c r="C12" s="37"/>
      <c r="D12" s="37"/>
      <c r="E12" s="31" t="s">
        <v>73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17</v>
      </c>
      <c r="C13" s="30" t="s">
        <v>74</v>
      </c>
      <c r="D13" s="29" t="s">
        <v>27</v>
      </c>
      <c r="E13" s="31" t="s">
        <v>75</v>
      </c>
      <c r="F13" s="32" t="s">
        <v>76</v>
      </c>
      <c r="G13" s="33">
        <v>166.80000000000001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77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78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21</v>
      </c>
      <c r="C17" s="30" t="s">
        <v>79</v>
      </c>
      <c r="D17" s="29" t="s">
        <v>27</v>
      </c>
      <c r="E17" s="31" t="s">
        <v>80</v>
      </c>
      <c r="F17" s="32" t="s">
        <v>76</v>
      </c>
      <c r="G17" s="33">
        <v>15.119999999999999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81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78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40</v>
      </c>
      <c r="D21" s="26"/>
      <c r="E21" s="23" t="s">
        <v>82</v>
      </c>
      <c r="F21" s="26"/>
      <c r="G21" s="26"/>
      <c r="H21" s="26"/>
      <c r="I21" s="27">
        <f>SUMIFS(I22:I49,A22:A49,"P")</f>
        <v>0</v>
      </c>
      <c r="J21" s="28"/>
    </row>
    <row r="22">
      <c r="A22" s="29" t="s">
        <v>25</v>
      </c>
      <c r="B22" s="29">
        <v>23</v>
      </c>
      <c r="C22" s="30" t="s">
        <v>83</v>
      </c>
      <c r="D22" s="29" t="s">
        <v>27</v>
      </c>
      <c r="E22" s="31" t="s">
        <v>84</v>
      </c>
      <c r="F22" s="32" t="s">
        <v>85</v>
      </c>
      <c r="G22" s="33">
        <v>220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86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87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88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1</v>
      </c>
      <c r="C26" s="30" t="s">
        <v>89</v>
      </c>
      <c r="D26" s="29" t="s">
        <v>27</v>
      </c>
      <c r="E26" s="31" t="s">
        <v>90</v>
      </c>
      <c r="F26" s="32" t="s">
        <v>71</v>
      </c>
      <c r="G26" s="33">
        <v>272.69999999999999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91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92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93</v>
      </c>
      <c r="F29" s="37"/>
      <c r="G29" s="37"/>
      <c r="H29" s="37"/>
      <c r="I29" s="37"/>
      <c r="J29" s="38"/>
    </row>
    <row r="30">
      <c r="A30" s="29" t="s">
        <v>25</v>
      </c>
      <c r="B30" s="29">
        <v>4</v>
      </c>
      <c r="C30" s="30" t="s">
        <v>94</v>
      </c>
      <c r="D30" s="29" t="s">
        <v>27</v>
      </c>
      <c r="E30" s="31" t="s">
        <v>95</v>
      </c>
      <c r="F30" s="32" t="s">
        <v>96</v>
      </c>
      <c r="G30" s="33">
        <v>68.650000000000006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97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98</v>
      </c>
      <c r="F32" s="37"/>
      <c r="G32" s="37"/>
      <c r="H32" s="37"/>
      <c r="I32" s="37"/>
      <c r="J32" s="38"/>
    </row>
    <row r="33" ht="72">
      <c r="A33" s="29" t="s">
        <v>34</v>
      </c>
      <c r="B33" s="36"/>
      <c r="C33" s="37"/>
      <c r="D33" s="37"/>
      <c r="E33" s="31" t="s">
        <v>99</v>
      </c>
      <c r="F33" s="37"/>
      <c r="G33" s="37"/>
      <c r="H33" s="37"/>
      <c r="I33" s="37"/>
      <c r="J33" s="38"/>
    </row>
    <row r="34">
      <c r="A34" s="29" t="s">
        <v>25</v>
      </c>
      <c r="B34" s="29">
        <v>16</v>
      </c>
      <c r="C34" s="30" t="s">
        <v>100</v>
      </c>
      <c r="D34" s="29" t="s">
        <v>27</v>
      </c>
      <c r="E34" s="31" t="s">
        <v>101</v>
      </c>
      <c r="F34" s="32" t="s">
        <v>71</v>
      </c>
      <c r="G34" s="33">
        <v>83.400000000000006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0" t="s">
        <v>27</v>
      </c>
      <c r="F35" s="37"/>
      <c r="G35" s="37"/>
      <c r="H35" s="37"/>
      <c r="I35" s="37"/>
      <c r="J35" s="38"/>
    </row>
    <row r="36" ht="43.2">
      <c r="A36" s="29" t="s">
        <v>32</v>
      </c>
      <c r="B36" s="36"/>
      <c r="C36" s="37"/>
      <c r="D36" s="37"/>
      <c r="E36" s="39" t="s">
        <v>102</v>
      </c>
      <c r="F36" s="37"/>
      <c r="G36" s="37"/>
      <c r="H36" s="37"/>
      <c r="I36" s="37"/>
      <c r="J36" s="38"/>
    </row>
    <row r="37" ht="409.5">
      <c r="A37" s="29" t="s">
        <v>34</v>
      </c>
      <c r="B37" s="36"/>
      <c r="C37" s="37"/>
      <c r="D37" s="37"/>
      <c r="E37" s="31" t="s">
        <v>103</v>
      </c>
      <c r="F37" s="37"/>
      <c r="G37" s="37"/>
      <c r="H37" s="37"/>
      <c r="I37" s="37"/>
      <c r="J37" s="38"/>
    </row>
    <row r="38">
      <c r="A38" s="29" t="s">
        <v>25</v>
      </c>
      <c r="B38" s="29">
        <v>25</v>
      </c>
      <c r="C38" s="30" t="s">
        <v>104</v>
      </c>
      <c r="D38" s="29" t="s">
        <v>27</v>
      </c>
      <c r="E38" s="31" t="s">
        <v>105</v>
      </c>
      <c r="F38" s="32" t="s">
        <v>71</v>
      </c>
      <c r="G38" s="33">
        <v>93.299999999999997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106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107</v>
      </c>
      <c r="F40" s="37"/>
      <c r="G40" s="37"/>
      <c r="H40" s="37"/>
      <c r="I40" s="37"/>
      <c r="J40" s="38"/>
    </row>
    <row r="41" ht="388.8">
      <c r="A41" s="29" t="s">
        <v>34</v>
      </c>
      <c r="B41" s="36"/>
      <c r="C41" s="37"/>
      <c r="D41" s="37"/>
      <c r="E41" s="31" t="s">
        <v>108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109</v>
      </c>
      <c r="D42" s="29" t="s">
        <v>27</v>
      </c>
      <c r="E42" s="31" t="s">
        <v>110</v>
      </c>
      <c r="F42" s="32" t="s">
        <v>71</v>
      </c>
      <c r="G42" s="33">
        <v>208.5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28.8">
      <c r="A43" s="29" t="s">
        <v>30</v>
      </c>
      <c r="B43" s="36"/>
      <c r="C43" s="37"/>
      <c r="D43" s="37"/>
      <c r="E43" s="31" t="s">
        <v>111</v>
      </c>
      <c r="F43" s="37"/>
      <c r="G43" s="37"/>
      <c r="H43" s="37"/>
      <c r="I43" s="37"/>
      <c r="J43" s="38"/>
    </row>
    <row r="44" ht="43.2">
      <c r="A44" s="29" t="s">
        <v>32</v>
      </c>
      <c r="B44" s="36"/>
      <c r="C44" s="37"/>
      <c r="D44" s="37"/>
      <c r="E44" s="39" t="s">
        <v>112</v>
      </c>
      <c r="F44" s="37"/>
      <c r="G44" s="37"/>
      <c r="H44" s="37"/>
      <c r="I44" s="37"/>
      <c r="J44" s="38"/>
    </row>
    <row r="45" ht="409.5">
      <c r="A45" s="29" t="s">
        <v>34</v>
      </c>
      <c r="B45" s="36"/>
      <c r="C45" s="37"/>
      <c r="D45" s="37"/>
      <c r="E45" s="31" t="s">
        <v>113</v>
      </c>
      <c r="F45" s="37"/>
      <c r="G45" s="37"/>
      <c r="H45" s="37"/>
      <c r="I45" s="37"/>
      <c r="J45" s="38"/>
    </row>
    <row r="46">
      <c r="A46" s="29" t="s">
        <v>25</v>
      </c>
      <c r="B46" s="29">
        <v>24</v>
      </c>
      <c r="C46" s="30" t="s">
        <v>114</v>
      </c>
      <c r="D46" s="29" t="s">
        <v>27</v>
      </c>
      <c r="E46" s="31" t="s">
        <v>115</v>
      </c>
      <c r="F46" s="32" t="s">
        <v>71</v>
      </c>
      <c r="G46" s="33">
        <v>93.299999999999997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116</v>
      </c>
      <c r="F47" s="37"/>
      <c r="G47" s="37"/>
      <c r="H47" s="37"/>
      <c r="I47" s="37"/>
      <c r="J47" s="38"/>
    </row>
    <row r="48" ht="57.6">
      <c r="A48" s="29" t="s">
        <v>32</v>
      </c>
      <c r="B48" s="36"/>
      <c r="C48" s="37"/>
      <c r="D48" s="37"/>
      <c r="E48" s="39" t="s">
        <v>117</v>
      </c>
      <c r="F48" s="37"/>
      <c r="G48" s="37"/>
      <c r="H48" s="37"/>
      <c r="I48" s="37"/>
      <c r="J48" s="38"/>
    </row>
    <row r="49" ht="72">
      <c r="A49" s="29" t="s">
        <v>34</v>
      </c>
      <c r="B49" s="36"/>
      <c r="C49" s="37"/>
      <c r="D49" s="37"/>
      <c r="E49" s="31" t="s">
        <v>118</v>
      </c>
      <c r="F49" s="37"/>
      <c r="G49" s="37"/>
      <c r="H49" s="37"/>
      <c r="I49" s="37"/>
      <c r="J49" s="38"/>
    </row>
    <row r="50">
      <c r="A50" s="23" t="s">
        <v>22</v>
      </c>
      <c r="B50" s="24"/>
      <c r="C50" s="25" t="s">
        <v>44</v>
      </c>
      <c r="D50" s="26"/>
      <c r="E50" s="23" t="s">
        <v>119</v>
      </c>
      <c r="F50" s="26"/>
      <c r="G50" s="26"/>
      <c r="H50" s="26"/>
      <c r="I50" s="27">
        <f>SUMIFS(I51:I54,A51:A54,"P")</f>
        <v>0</v>
      </c>
      <c r="J50" s="28"/>
    </row>
    <row r="51">
      <c r="A51" s="29" t="s">
        <v>25</v>
      </c>
      <c r="B51" s="29">
        <v>22</v>
      </c>
      <c r="C51" s="30" t="s">
        <v>120</v>
      </c>
      <c r="D51" s="29" t="s">
        <v>27</v>
      </c>
      <c r="E51" s="31" t="s">
        <v>121</v>
      </c>
      <c r="F51" s="32" t="s">
        <v>85</v>
      </c>
      <c r="G51" s="33">
        <v>622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28.8">
      <c r="A52" s="29" t="s">
        <v>30</v>
      </c>
      <c r="B52" s="36"/>
      <c r="C52" s="37"/>
      <c r="D52" s="37"/>
      <c r="E52" s="31" t="s">
        <v>122</v>
      </c>
      <c r="F52" s="37"/>
      <c r="G52" s="37"/>
      <c r="H52" s="37"/>
      <c r="I52" s="37"/>
      <c r="J52" s="38"/>
    </row>
    <row r="53" ht="43.2">
      <c r="A53" s="29" t="s">
        <v>32</v>
      </c>
      <c r="B53" s="36"/>
      <c r="C53" s="37"/>
      <c r="D53" s="37"/>
      <c r="E53" s="39" t="s">
        <v>123</v>
      </c>
      <c r="F53" s="37"/>
      <c r="G53" s="37"/>
      <c r="H53" s="37"/>
      <c r="I53" s="37"/>
      <c r="J53" s="38"/>
    </row>
    <row r="54" ht="172.8">
      <c r="A54" s="29" t="s">
        <v>34</v>
      </c>
      <c r="B54" s="36"/>
      <c r="C54" s="37"/>
      <c r="D54" s="37"/>
      <c r="E54" s="31" t="s">
        <v>124</v>
      </c>
      <c r="F54" s="37"/>
      <c r="G54" s="37"/>
      <c r="H54" s="37"/>
      <c r="I54" s="37"/>
      <c r="J54" s="38"/>
    </row>
    <row r="55">
      <c r="A55" s="23" t="s">
        <v>22</v>
      </c>
      <c r="B55" s="24"/>
      <c r="C55" s="25" t="s">
        <v>125</v>
      </c>
      <c r="D55" s="26"/>
      <c r="E55" s="23" t="s">
        <v>126</v>
      </c>
      <c r="F55" s="26"/>
      <c r="G55" s="26"/>
      <c r="H55" s="26"/>
      <c r="I55" s="27">
        <f>SUMIFS(I56:I67,A56:A67,"P")</f>
        <v>0</v>
      </c>
      <c r="J55" s="28"/>
    </row>
    <row r="56">
      <c r="A56" s="29" t="s">
        <v>25</v>
      </c>
      <c r="B56" s="29">
        <v>14</v>
      </c>
      <c r="C56" s="30" t="s">
        <v>127</v>
      </c>
      <c r="D56" s="29" t="s">
        <v>27</v>
      </c>
      <c r="E56" s="31" t="s">
        <v>128</v>
      </c>
      <c r="F56" s="32" t="s">
        <v>71</v>
      </c>
      <c r="G56" s="33">
        <v>7.7759999999999998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31" t="s">
        <v>129</v>
      </c>
      <c r="F57" s="37"/>
      <c r="G57" s="37"/>
      <c r="H57" s="37"/>
      <c r="I57" s="37"/>
      <c r="J57" s="38"/>
    </row>
    <row r="58" ht="86.4">
      <c r="A58" s="29" t="s">
        <v>32</v>
      </c>
      <c r="B58" s="36"/>
      <c r="C58" s="37"/>
      <c r="D58" s="37"/>
      <c r="E58" s="39" t="s">
        <v>130</v>
      </c>
      <c r="F58" s="37"/>
      <c r="G58" s="37"/>
      <c r="H58" s="37"/>
      <c r="I58" s="37"/>
      <c r="J58" s="38"/>
    </row>
    <row r="59" ht="409.5">
      <c r="A59" s="29" t="s">
        <v>34</v>
      </c>
      <c r="B59" s="36"/>
      <c r="C59" s="37"/>
      <c r="D59" s="37"/>
      <c r="E59" s="31" t="s">
        <v>131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132</v>
      </c>
      <c r="D60" s="29" t="s">
        <v>27</v>
      </c>
      <c r="E60" s="31" t="s">
        <v>133</v>
      </c>
      <c r="F60" s="32" t="s">
        <v>71</v>
      </c>
      <c r="G60" s="33">
        <v>8.6400000000000006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28.8">
      <c r="A61" s="29" t="s">
        <v>30</v>
      </c>
      <c r="B61" s="36"/>
      <c r="C61" s="37"/>
      <c r="D61" s="37"/>
      <c r="E61" s="31" t="s">
        <v>134</v>
      </c>
      <c r="F61" s="37"/>
      <c r="G61" s="37"/>
      <c r="H61" s="37"/>
      <c r="I61" s="37"/>
      <c r="J61" s="38"/>
    </row>
    <row r="62" ht="86.4">
      <c r="A62" s="29" t="s">
        <v>32</v>
      </c>
      <c r="B62" s="36"/>
      <c r="C62" s="37"/>
      <c r="D62" s="37"/>
      <c r="E62" s="39" t="s">
        <v>135</v>
      </c>
      <c r="F62" s="37"/>
      <c r="G62" s="37"/>
      <c r="H62" s="37"/>
      <c r="I62" s="37"/>
      <c r="J62" s="38"/>
    </row>
    <row r="63" ht="144">
      <c r="A63" s="29" t="s">
        <v>34</v>
      </c>
      <c r="B63" s="36"/>
      <c r="C63" s="37"/>
      <c r="D63" s="37"/>
      <c r="E63" s="31" t="s">
        <v>136</v>
      </c>
      <c r="F63" s="37"/>
      <c r="G63" s="37"/>
      <c r="H63" s="37"/>
      <c r="I63" s="37"/>
      <c r="J63" s="38"/>
    </row>
    <row r="64">
      <c r="A64" s="29" t="s">
        <v>25</v>
      </c>
      <c r="B64" s="29">
        <v>12</v>
      </c>
      <c r="C64" s="30" t="s">
        <v>137</v>
      </c>
      <c r="D64" s="29" t="s">
        <v>27</v>
      </c>
      <c r="E64" s="31" t="s">
        <v>138</v>
      </c>
      <c r="F64" s="32" t="s">
        <v>71</v>
      </c>
      <c r="G64" s="33">
        <v>5.1200000000000001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28.8">
      <c r="A65" s="29" t="s">
        <v>30</v>
      </c>
      <c r="B65" s="36"/>
      <c r="C65" s="37"/>
      <c r="D65" s="37"/>
      <c r="E65" s="31" t="s">
        <v>139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39" t="s">
        <v>140</v>
      </c>
      <c r="F66" s="37"/>
      <c r="G66" s="37"/>
      <c r="H66" s="37"/>
      <c r="I66" s="37"/>
      <c r="J66" s="38"/>
    </row>
    <row r="67" ht="409.5">
      <c r="A67" s="29" t="s">
        <v>34</v>
      </c>
      <c r="B67" s="36"/>
      <c r="C67" s="37"/>
      <c r="D67" s="37"/>
      <c r="E67" s="31" t="s">
        <v>141</v>
      </c>
      <c r="F67" s="37"/>
      <c r="G67" s="37"/>
      <c r="H67" s="37"/>
      <c r="I67" s="37"/>
      <c r="J67" s="38"/>
    </row>
    <row r="68">
      <c r="A68" s="23" t="s">
        <v>22</v>
      </c>
      <c r="B68" s="24"/>
      <c r="C68" s="25" t="s">
        <v>142</v>
      </c>
      <c r="D68" s="26"/>
      <c r="E68" s="23" t="s">
        <v>143</v>
      </c>
      <c r="F68" s="26"/>
      <c r="G68" s="26"/>
      <c r="H68" s="26"/>
      <c r="I68" s="27">
        <f>SUMIFS(I69:I88,A69:A88,"P")</f>
        <v>0</v>
      </c>
      <c r="J68" s="28"/>
    </row>
    <row r="69">
      <c r="A69" s="29" t="s">
        <v>25</v>
      </c>
      <c r="B69" s="29">
        <v>8</v>
      </c>
      <c r="C69" s="30" t="s">
        <v>144</v>
      </c>
      <c r="D69" s="29" t="s">
        <v>27</v>
      </c>
      <c r="E69" s="31" t="s">
        <v>145</v>
      </c>
      <c r="F69" s="32" t="s">
        <v>85</v>
      </c>
      <c r="G69" s="33">
        <v>707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146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147</v>
      </c>
      <c r="F71" s="37"/>
      <c r="G71" s="37"/>
      <c r="H71" s="37"/>
      <c r="I71" s="37"/>
      <c r="J71" s="38"/>
    </row>
    <row r="72" ht="115.2">
      <c r="A72" s="29" t="s">
        <v>34</v>
      </c>
      <c r="B72" s="36"/>
      <c r="C72" s="37"/>
      <c r="D72" s="37"/>
      <c r="E72" s="31" t="s">
        <v>148</v>
      </c>
      <c r="F72" s="37"/>
      <c r="G72" s="37"/>
      <c r="H72" s="37"/>
      <c r="I72" s="37"/>
      <c r="J72" s="38"/>
    </row>
    <row r="73">
      <c r="A73" s="29" t="s">
        <v>25</v>
      </c>
      <c r="B73" s="29">
        <v>6</v>
      </c>
      <c r="C73" s="30" t="s">
        <v>149</v>
      </c>
      <c r="D73" s="29" t="s">
        <v>27</v>
      </c>
      <c r="E73" s="31" t="s">
        <v>150</v>
      </c>
      <c r="F73" s="32" t="s">
        <v>85</v>
      </c>
      <c r="G73" s="33">
        <v>5454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40" t="s">
        <v>27</v>
      </c>
      <c r="F74" s="37"/>
      <c r="G74" s="37"/>
      <c r="H74" s="37"/>
      <c r="I74" s="37"/>
      <c r="J74" s="38"/>
    </row>
    <row r="75" ht="57.6">
      <c r="A75" s="29" t="s">
        <v>32</v>
      </c>
      <c r="B75" s="36"/>
      <c r="C75" s="37"/>
      <c r="D75" s="37"/>
      <c r="E75" s="39" t="s">
        <v>151</v>
      </c>
      <c r="F75" s="37"/>
      <c r="G75" s="37"/>
      <c r="H75" s="37"/>
      <c r="I75" s="37"/>
      <c r="J75" s="38"/>
    </row>
    <row r="76" ht="115.2">
      <c r="A76" s="29" t="s">
        <v>34</v>
      </c>
      <c r="B76" s="36"/>
      <c r="C76" s="37"/>
      <c r="D76" s="37"/>
      <c r="E76" s="31" t="s">
        <v>152</v>
      </c>
      <c r="F76" s="37"/>
      <c r="G76" s="37"/>
      <c r="H76" s="37"/>
      <c r="I76" s="37"/>
      <c r="J76" s="38"/>
    </row>
    <row r="77">
      <c r="A77" s="29" t="s">
        <v>25</v>
      </c>
      <c r="B77" s="29">
        <v>5</v>
      </c>
      <c r="C77" s="30" t="s">
        <v>153</v>
      </c>
      <c r="D77" s="29" t="s">
        <v>27</v>
      </c>
      <c r="E77" s="31" t="s">
        <v>154</v>
      </c>
      <c r="F77" s="32" t="s">
        <v>85</v>
      </c>
      <c r="G77" s="33">
        <v>2525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155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156</v>
      </c>
      <c r="F79" s="37"/>
      <c r="G79" s="37"/>
      <c r="H79" s="37"/>
      <c r="I79" s="37"/>
      <c r="J79" s="38"/>
    </row>
    <row r="80" ht="187.2">
      <c r="A80" s="29" t="s">
        <v>34</v>
      </c>
      <c r="B80" s="36"/>
      <c r="C80" s="37"/>
      <c r="D80" s="37"/>
      <c r="E80" s="31" t="s">
        <v>157</v>
      </c>
      <c r="F80" s="37"/>
      <c r="G80" s="37"/>
      <c r="H80" s="37"/>
      <c r="I80" s="37"/>
      <c r="J80" s="38"/>
    </row>
    <row r="81">
      <c r="A81" s="29" t="s">
        <v>25</v>
      </c>
      <c r="B81" s="29">
        <v>7</v>
      </c>
      <c r="C81" s="30" t="s">
        <v>158</v>
      </c>
      <c r="D81" s="29" t="s">
        <v>27</v>
      </c>
      <c r="E81" s="31" t="s">
        <v>159</v>
      </c>
      <c r="F81" s="32" t="s">
        <v>71</v>
      </c>
      <c r="G81" s="33">
        <v>174.03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160</v>
      </c>
      <c r="F82" s="37"/>
      <c r="G82" s="37"/>
      <c r="H82" s="37"/>
      <c r="I82" s="37"/>
      <c r="J82" s="38"/>
    </row>
    <row r="83" ht="57.6">
      <c r="A83" s="29" t="s">
        <v>32</v>
      </c>
      <c r="B83" s="36"/>
      <c r="C83" s="37"/>
      <c r="D83" s="37"/>
      <c r="E83" s="39" t="s">
        <v>161</v>
      </c>
      <c r="F83" s="37"/>
      <c r="G83" s="37"/>
      <c r="H83" s="37"/>
      <c r="I83" s="37"/>
      <c r="J83" s="38"/>
    </row>
    <row r="84" ht="187.2">
      <c r="A84" s="29" t="s">
        <v>34</v>
      </c>
      <c r="B84" s="36"/>
      <c r="C84" s="37"/>
      <c r="D84" s="37"/>
      <c r="E84" s="31" t="s">
        <v>157</v>
      </c>
      <c r="F84" s="37"/>
      <c r="G84" s="37"/>
      <c r="H84" s="37"/>
      <c r="I84" s="37"/>
      <c r="J84" s="38"/>
    </row>
    <row r="85">
      <c r="A85" s="29" t="s">
        <v>25</v>
      </c>
      <c r="B85" s="29">
        <v>27</v>
      </c>
      <c r="C85" s="30" t="s">
        <v>162</v>
      </c>
      <c r="D85" s="29" t="s">
        <v>27</v>
      </c>
      <c r="E85" s="31" t="s">
        <v>163</v>
      </c>
      <c r="F85" s="32" t="s">
        <v>71</v>
      </c>
      <c r="G85" s="33">
        <v>20.199999999999999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164</v>
      </c>
      <c r="F86" s="37"/>
      <c r="G86" s="37"/>
      <c r="H86" s="37"/>
      <c r="I86" s="37"/>
      <c r="J86" s="38"/>
    </row>
    <row r="87" ht="43.2">
      <c r="A87" s="29" t="s">
        <v>32</v>
      </c>
      <c r="B87" s="36"/>
      <c r="C87" s="37"/>
      <c r="D87" s="37"/>
      <c r="E87" s="39" t="s">
        <v>165</v>
      </c>
      <c r="F87" s="37"/>
      <c r="G87" s="37"/>
      <c r="H87" s="37"/>
      <c r="I87" s="37"/>
      <c r="J87" s="38"/>
    </row>
    <row r="88" ht="187.2">
      <c r="A88" s="29" t="s">
        <v>34</v>
      </c>
      <c r="B88" s="36"/>
      <c r="C88" s="37"/>
      <c r="D88" s="37"/>
      <c r="E88" s="31" t="s">
        <v>157</v>
      </c>
      <c r="F88" s="37"/>
      <c r="G88" s="37"/>
      <c r="H88" s="37"/>
      <c r="I88" s="37"/>
      <c r="J88" s="38"/>
    </row>
    <row r="89">
      <c r="A89" s="23" t="s">
        <v>22</v>
      </c>
      <c r="B89" s="24"/>
      <c r="C89" s="25" t="s">
        <v>166</v>
      </c>
      <c r="D89" s="26"/>
      <c r="E89" s="23" t="s">
        <v>167</v>
      </c>
      <c r="F89" s="26"/>
      <c r="G89" s="26"/>
      <c r="H89" s="26"/>
      <c r="I89" s="27">
        <f>SUMIFS(I90:I93,A90:A93,"P")</f>
        <v>0</v>
      </c>
      <c r="J89" s="28"/>
    </row>
    <row r="90">
      <c r="A90" s="29" t="s">
        <v>25</v>
      </c>
      <c r="B90" s="29">
        <v>11</v>
      </c>
      <c r="C90" s="30" t="s">
        <v>168</v>
      </c>
      <c r="D90" s="29" t="s">
        <v>27</v>
      </c>
      <c r="E90" s="31" t="s">
        <v>169</v>
      </c>
      <c r="F90" s="32" t="s">
        <v>71</v>
      </c>
      <c r="G90" s="33">
        <v>6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170</v>
      </c>
      <c r="F91" s="37"/>
      <c r="G91" s="37"/>
      <c r="H91" s="37"/>
      <c r="I91" s="37"/>
      <c r="J91" s="38"/>
    </row>
    <row r="92" ht="72">
      <c r="A92" s="29" t="s">
        <v>32</v>
      </c>
      <c r="B92" s="36"/>
      <c r="C92" s="37"/>
      <c r="D92" s="37"/>
      <c r="E92" s="39" t="s">
        <v>171</v>
      </c>
      <c r="F92" s="37"/>
      <c r="G92" s="37"/>
      <c r="H92" s="37"/>
      <c r="I92" s="37"/>
      <c r="J92" s="38"/>
    </row>
    <row r="93" ht="409.5">
      <c r="A93" s="29" t="s">
        <v>34</v>
      </c>
      <c r="B93" s="36"/>
      <c r="C93" s="37"/>
      <c r="D93" s="37"/>
      <c r="E93" s="31" t="s">
        <v>172</v>
      </c>
      <c r="F93" s="37"/>
      <c r="G93" s="37"/>
      <c r="H93" s="37"/>
      <c r="I93" s="37"/>
      <c r="J93" s="38"/>
    </row>
    <row r="94">
      <c r="A94" s="23" t="s">
        <v>22</v>
      </c>
      <c r="B94" s="24"/>
      <c r="C94" s="25" t="s">
        <v>173</v>
      </c>
      <c r="D94" s="26"/>
      <c r="E94" s="23" t="s">
        <v>174</v>
      </c>
      <c r="F94" s="26"/>
      <c r="G94" s="26"/>
      <c r="H94" s="26"/>
      <c r="I94" s="27">
        <f>SUMIFS(I95:I122,A95:A122,"P")</f>
        <v>0</v>
      </c>
      <c r="J94" s="28"/>
    </row>
    <row r="95">
      <c r="A95" s="29" t="s">
        <v>25</v>
      </c>
      <c r="B95" s="29">
        <v>18</v>
      </c>
      <c r="C95" s="30" t="s">
        <v>175</v>
      </c>
      <c r="D95" s="29" t="s">
        <v>27</v>
      </c>
      <c r="E95" s="31" t="s">
        <v>176</v>
      </c>
      <c r="F95" s="32" t="s">
        <v>96</v>
      </c>
      <c r="G95" s="33">
        <v>10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40" t="s">
        <v>27</v>
      </c>
      <c r="F96" s="37"/>
      <c r="G96" s="37"/>
      <c r="H96" s="37"/>
      <c r="I96" s="37"/>
      <c r="J96" s="38"/>
    </row>
    <row r="97">
      <c r="A97" s="29" t="s">
        <v>32</v>
      </c>
      <c r="B97" s="36"/>
      <c r="C97" s="37"/>
      <c r="D97" s="37"/>
      <c r="E97" s="39" t="s">
        <v>177</v>
      </c>
      <c r="F97" s="37"/>
      <c r="G97" s="37"/>
      <c r="H97" s="37"/>
      <c r="I97" s="37"/>
      <c r="J97" s="38"/>
    </row>
    <row r="98" ht="100.8">
      <c r="A98" s="29" t="s">
        <v>34</v>
      </c>
      <c r="B98" s="36"/>
      <c r="C98" s="37"/>
      <c r="D98" s="37"/>
      <c r="E98" s="31" t="s">
        <v>178</v>
      </c>
      <c r="F98" s="37"/>
      <c r="G98" s="37"/>
      <c r="H98" s="37"/>
      <c r="I98" s="37"/>
      <c r="J98" s="38"/>
    </row>
    <row r="99">
      <c r="A99" s="29" t="s">
        <v>25</v>
      </c>
      <c r="B99" s="29">
        <v>15</v>
      </c>
      <c r="C99" s="30" t="s">
        <v>179</v>
      </c>
      <c r="D99" s="29" t="s">
        <v>27</v>
      </c>
      <c r="E99" s="31" t="s">
        <v>180</v>
      </c>
      <c r="F99" s="32" t="s">
        <v>96</v>
      </c>
      <c r="G99" s="33">
        <v>9.1999999999999993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181</v>
      </c>
      <c r="F100" s="37"/>
      <c r="G100" s="37"/>
      <c r="H100" s="37"/>
      <c r="I100" s="37"/>
      <c r="J100" s="38"/>
    </row>
    <row r="101">
      <c r="A101" s="29" t="s">
        <v>32</v>
      </c>
      <c r="B101" s="36"/>
      <c r="C101" s="37"/>
      <c r="D101" s="37"/>
      <c r="E101" s="39" t="s">
        <v>182</v>
      </c>
      <c r="F101" s="37"/>
      <c r="G101" s="37"/>
      <c r="H101" s="37"/>
      <c r="I101" s="37"/>
      <c r="J101" s="38"/>
    </row>
    <row r="102" ht="72">
      <c r="A102" s="29" t="s">
        <v>34</v>
      </c>
      <c r="B102" s="36"/>
      <c r="C102" s="37"/>
      <c r="D102" s="37"/>
      <c r="E102" s="31" t="s">
        <v>183</v>
      </c>
      <c r="F102" s="37"/>
      <c r="G102" s="37"/>
      <c r="H102" s="37"/>
      <c r="I102" s="37"/>
      <c r="J102" s="38"/>
    </row>
    <row r="103" ht="28.8">
      <c r="A103" s="29" t="s">
        <v>25</v>
      </c>
      <c r="B103" s="29">
        <v>19</v>
      </c>
      <c r="C103" s="30" t="s">
        <v>184</v>
      </c>
      <c r="D103" s="29" t="s">
        <v>27</v>
      </c>
      <c r="E103" s="31" t="s">
        <v>185</v>
      </c>
      <c r="F103" s="32" t="s">
        <v>96</v>
      </c>
      <c r="G103" s="33">
        <v>110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28.8">
      <c r="A104" s="29" t="s">
        <v>30</v>
      </c>
      <c r="B104" s="36"/>
      <c r="C104" s="37"/>
      <c r="D104" s="37"/>
      <c r="E104" s="31" t="s">
        <v>186</v>
      </c>
      <c r="F104" s="37"/>
      <c r="G104" s="37"/>
      <c r="H104" s="37"/>
      <c r="I104" s="37"/>
      <c r="J104" s="38"/>
    </row>
    <row r="105">
      <c r="A105" s="29" t="s">
        <v>32</v>
      </c>
      <c r="B105" s="36"/>
      <c r="C105" s="37"/>
      <c r="D105" s="37"/>
      <c r="E105" s="39" t="s">
        <v>187</v>
      </c>
      <c r="F105" s="37"/>
      <c r="G105" s="37"/>
      <c r="H105" s="37"/>
      <c r="I105" s="37"/>
      <c r="J105" s="38"/>
    </row>
    <row r="106" ht="201.6">
      <c r="A106" s="29" t="s">
        <v>34</v>
      </c>
      <c r="B106" s="36"/>
      <c r="C106" s="37"/>
      <c r="D106" s="37"/>
      <c r="E106" s="31" t="s">
        <v>188</v>
      </c>
      <c r="F106" s="37"/>
      <c r="G106" s="37"/>
      <c r="H106" s="37"/>
      <c r="I106" s="37"/>
      <c r="J106" s="38"/>
    </row>
    <row r="107">
      <c r="A107" s="29" t="s">
        <v>25</v>
      </c>
      <c r="B107" s="29">
        <v>10</v>
      </c>
      <c r="C107" s="30" t="s">
        <v>189</v>
      </c>
      <c r="D107" s="29" t="s">
        <v>27</v>
      </c>
      <c r="E107" s="31" t="s">
        <v>190</v>
      </c>
      <c r="F107" s="32" t="s">
        <v>96</v>
      </c>
      <c r="G107" s="33">
        <v>16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28.8">
      <c r="A108" s="29" t="s">
        <v>30</v>
      </c>
      <c r="B108" s="36"/>
      <c r="C108" s="37"/>
      <c r="D108" s="37"/>
      <c r="E108" s="31" t="s">
        <v>191</v>
      </c>
      <c r="F108" s="37"/>
      <c r="G108" s="37"/>
      <c r="H108" s="37"/>
      <c r="I108" s="37"/>
      <c r="J108" s="38"/>
    </row>
    <row r="109" ht="72">
      <c r="A109" s="29" t="s">
        <v>32</v>
      </c>
      <c r="B109" s="36"/>
      <c r="C109" s="37"/>
      <c r="D109" s="37"/>
      <c r="E109" s="39" t="s">
        <v>192</v>
      </c>
      <c r="F109" s="37"/>
      <c r="G109" s="37"/>
      <c r="H109" s="37"/>
      <c r="I109" s="37"/>
      <c r="J109" s="38"/>
    </row>
    <row r="110" ht="86.4">
      <c r="A110" s="29" t="s">
        <v>34</v>
      </c>
      <c r="B110" s="36"/>
      <c r="C110" s="37"/>
      <c r="D110" s="37"/>
      <c r="E110" s="31" t="s">
        <v>193</v>
      </c>
      <c r="F110" s="37"/>
      <c r="G110" s="37"/>
      <c r="H110" s="37"/>
      <c r="I110" s="37"/>
      <c r="J110" s="38"/>
    </row>
    <row r="111">
      <c r="A111" s="29" t="s">
        <v>25</v>
      </c>
      <c r="B111" s="29">
        <v>2</v>
      </c>
      <c r="C111" s="30" t="s">
        <v>194</v>
      </c>
      <c r="D111" s="29" t="s">
        <v>27</v>
      </c>
      <c r="E111" s="31" t="s">
        <v>195</v>
      </c>
      <c r="F111" s="32" t="s">
        <v>96</v>
      </c>
      <c r="G111" s="33">
        <v>68.650000000000006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40" t="s">
        <v>27</v>
      </c>
      <c r="F112" s="37"/>
      <c r="G112" s="37"/>
      <c r="H112" s="37"/>
      <c r="I112" s="37"/>
      <c r="J112" s="38"/>
    </row>
    <row r="113">
      <c r="A113" s="29" t="s">
        <v>32</v>
      </c>
      <c r="B113" s="36"/>
      <c r="C113" s="37"/>
      <c r="D113" s="37"/>
      <c r="E113" s="39" t="s">
        <v>98</v>
      </c>
      <c r="F113" s="37"/>
      <c r="G113" s="37"/>
      <c r="H113" s="37"/>
      <c r="I113" s="37"/>
      <c r="J113" s="38"/>
    </row>
    <row r="114" ht="72">
      <c r="A114" s="29" t="s">
        <v>34</v>
      </c>
      <c r="B114" s="36"/>
      <c r="C114" s="37"/>
      <c r="D114" s="37"/>
      <c r="E114" s="31" t="s">
        <v>196</v>
      </c>
      <c r="F114" s="37"/>
      <c r="G114" s="37"/>
      <c r="H114" s="37"/>
      <c r="I114" s="37"/>
      <c r="J114" s="38"/>
    </row>
    <row r="115">
      <c r="A115" s="29" t="s">
        <v>25</v>
      </c>
      <c r="B115" s="29">
        <v>3</v>
      </c>
      <c r="C115" s="30" t="s">
        <v>197</v>
      </c>
      <c r="D115" s="29" t="s">
        <v>27</v>
      </c>
      <c r="E115" s="31" t="s">
        <v>198</v>
      </c>
      <c r="F115" s="32" t="s">
        <v>96</v>
      </c>
      <c r="G115" s="33">
        <v>68.650000000000006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28.8">
      <c r="A116" s="29" t="s">
        <v>30</v>
      </c>
      <c r="B116" s="36"/>
      <c r="C116" s="37"/>
      <c r="D116" s="37"/>
      <c r="E116" s="31" t="s">
        <v>199</v>
      </c>
      <c r="F116" s="37"/>
      <c r="G116" s="37"/>
      <c r="H116" s="37"/>
      <c r="I116" s="37"/>
      <c r="J116" s="38"/>
    </row>
    <row r="117">
      <c r="A117" s="29" t="s">
        <v>32</v>
      </c>
      <c r="B117" s="36"/>
      <c r="C117" s="37"/>
      <c r="D117" s="37"/>
      <c r="E117" s="39" t="s">
        <v>98</v>
      </c>
      <c r="F117" s="37"/>
      <c r="G117" s="37"/>
      <c r="H117" s="37"/>
      <c r="I117" s="37"/>
      <c r="J117" s="38"/>
    </row>
    <row r="118" ht="86.4">
      <c r="A118" s="29" t="s">
        <v>34</v>
      </c>
      <c r="B118" s="36"/>
      <c r="C118" s="37"/>
      <c r="D118" s="37"/>
      <c r="E118" s="31" t="s">
        <v>200</v>
      </c>
      <c r="F118" s="37"/>
      <c r="G118" s="37"/>
      <c r="H118" s="37"/>
      <c r="I118" s="37"/>
      <c r="J118" s="38"/>
    </row>
    <row r="119">
      <c r="A119" s="29" t="s">
        <v>25</v>
      </c>
      <c r="B119" s="29">
        <v>20</v>
      </c>
      <c r="C119" s="30" t="s">
        <v>201</v>
      </c>
      <c r="D119" s="29" t="s">
        <v>27</v>
      </c>
      <c r="E119" s="31" t="s">
        <v>202</v>
      </c>
      <c r="F119" s="32" t="s">
        <v>71</v>
      </c>
      <c r="G119" s="33">
        <v>6.2999999999999998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28.8">
      <c r="A120" s="29" t="s">
        <v>30</v>
      </c>
      <c r="B120" s="36"/>
      <c r="C120" s="37"/>
      <c r="D120" s="37"/>
      <c r="E120" s="31" t="s">
        <v>203</v>
      </c>
      <c r="F120" s="37"/>
      <c r="G120" s="37"/>
      <c r="H120" s="37"/>
      <c r="I120" s="37"/>
      <c r="J120" s="38"/>
    </row>
    <row r="121" ht="43.2">
      <c r="A121" s="29" t="s">
        <v>32</v>
      </c>
      <c r="B121" s="36"/>
      <c r="C121" s="37"/>
      <c r="D121" s="37"/>
      <c r="E121" s="39" t="s">
        <v>204</v>
      </c>
      <c r="F121" s="37"/>
      <c r="G121" s="37"/>
      <c r="H121" s="37"/>
      <c r="I121" s="37"/>
      <c r="J121" s="38"/>
    </row>
    <row r="122" ht="172.8">
      <c r="A122" s="29" t="s">
        <v>34</v>
      </c>
      <c r="B122" s="41"/>
      <c r="C122" s="42"/>
      <c r="D122" s="42"/>
      <c r="E122" s="31" t="s">
        <v>205</v>
      </c>
      <c r="F122" s="42"/>
      <c r="G122" s="42"/>
      <c r="H122" s="42"/>
      <c r="I122" s="42"/>
      <c r="J12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206</v>
      </c>
      <c r="I3" s="16">
        <f>SUMIFS(I8:I25,A8:A25,"SD")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206</v>
      </c>
      <c r="D4" s="13"/>
      <c r="E4" s="14" t="s">
        <v>207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28.8">
      <c r="A9" s="29" t="s">
        <v>25</v>
      </c>
      <c r="B9" s="29">
        <v>4</v>
      </c>
      <c r="C9" s="30" t="s">
        <v>74</v>
      </c>
      <c r="D9" s="29" t="s">
        <v>27</v>
      </c>
      <c r="E9" s="31" t="s">
        <v>75</v>
      </c>
      <c r="F9" s="32" t="s">
        <v>76</v>
      </c>
      <c r="G9" s="33">
        <v>625.60000000000002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208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78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40</v>
      </c>
      <c r="D13" s="26"/>
      <c r="E13" s="23" t="s">
        <v>82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25</v>
      </c>
      <c r="B14" s="29">
        <v>1</v>
      </c>
      <c r="C14" s="30" t="s">
        <v>209</v>
      </c>
      <c r="D14" s="29" t="s">
        <v>27</v>
      </c>
      <c r="E14" s="31" t="s">
        <v>210</v>
      </c>
      <c r="F14" s="32" t="s">
        <v>85</v>
      </c>
      <c r="G14" s="33">
        <v>707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211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147</v>
      </c>
      <c r="F16" s="37"/>
      <c r="G16" s="37"/>
      <c r="H16" s="37"/>
      <c r="I16" s="37"/>
      <c r="J16" s="38"/>
    </row>
    <row r="17" ht="100.8">
      <c r="A17" s="29" t="s">
        <v>34</v>
      </c>
      <c r="B17" s="36"/>
      <c r="C17" s="37"/>
      <c r="D17" s="37"/>
      <c r="E17" s="31" t="s">
        <v>212</v>
      </c>
      <c r="F17" s="37"/>
      <c r="G17" s="37"/>
      <c r="H17" s="37"/>
      <c r="I17" s="37"/>
      <c r="J17" s="38"/>
    </row>
    <row r="18">
      <c r="A18" s="29" t="s">
        <v>25</v>
      </c>
      <c r="B18" s="29">
        <v>2</v>
      </c>
      <c r="C18" s="30" t="s">
        <v>213</v>
      </c>
      <c r="D18" s="29" t="s">
        <v>27</v>
      </c>
      <c r="E18" s="31" t="s">
        <v>214</v>
      </c>
      <c r="F18" s="32" t="s">
        <v>96</v>
      </c>
      <c r="G18" s="33">
        <v>827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0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215</v>
      </c>
      <c r="F20" s="37"/>
      <c r="G20" s="37"/>
      <c r="H20" s="37"/>
      <c r="I20" s="37"/>
      <c r="J20" s="38"/>
    </row>
    <row r="21" ht="100.8">
      <c r="A21" s="29" t="s">
        <v>34</v>
      </c>
      <c r="B21" s="36"/>
      <c r="C21" s="37"/>
      <c r="D21" s="37"/>
      <c r="E21" s="31" t="s">
        <v>212</v>
      </c>
      <c r="F21" s="37"/>
      <c r="G21" s="37"/>
      <c r="H21" s="37"/>
      <c r="I21" s="37"/>
      <c r="J21" s="38"/>
    </row>
    <row r="22">
      <c r="A22" s="29" t="s">
        <v>25</v>
      </c>
      <c r="B22" s="29">
        <v>3</v>
      </c>
      <c r="C22" s="30" t="s">
        <v>216</v>
      </c>
      <c r="D22" s="29" t="s">
        <v>27</v>
      </c>
      <c r="E22" s="31" t="s">
        <v>217</v>
      </c>
      <c r="F22" s="32" t="s">
        <v>96</v>
      </c>
      <c r="G22" s="33">
        <v>53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218</v>
      </c>
      <c r="F23" s="37"/>
      <c r="G23" s="37"/>
      <c r="H23" s="37"/>
      <c r="I23" s="37"/>
      <c r="J23" s="38"/>
    </row>
    <row r="24" ht="57.6">
      <c r="A24" s="29" t="s">
        <v>32</v>
      </c>
      <c r="B24" s="36"/>
      <c r="C24" s="37"/>
      <c r="D24" s="37"/>
      <c r="E24" s="39" t="s">
        <v>219</v>
      </c>
      <c r="F24" s="37"/>
      <c r="G24" s="37"/>
      <c r="H24" s="37"/>
      <c r="I24" s="37"/>
      <c r="J24" s="38"/>
    </row>
    <row r="25" ht="100.8">
      <c r="A25" s="29" t="s">
        <v>34</v>
      </c>
      <c r="B25" s="41"/>
      <c r="C25" s="42"/>
      <c r="D25" s="42"/>
      <c r="E25" s="31" t="s">
        <v>212</v>
      </c>
      <c r="F25" s="42"/>
      <c r="G25" s="42"/>
      <c r="H25" s="42"/>
      <c r="I25" s="42"/>
      <c r="J25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220</v>
      </c>
      <c r="I3" s="16">
        <f>SUMIFS(I8:I44,A8:A44,"SD")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220</v>
      </c>
      <c r="D4" s="13"/>
      <c r="E4" s="14" t="s">
        <v>221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173</v>
      </c>
      <c r="D8" s="26"/>
      <c r="E8" s="23" t="s">
        <v>174</v>
      </c>
      <c r="F8" s="26"/>
      <c r="G8" s="26"/>
      <c r="H8" s="26"/>
      <c r="I8" s="27">
        <f>SUMIFS(I9:I44,A9:A44,"P")</f>
        <v>0</v>
      </c>
      <c r="J8" s="28"/>
    </row>
    <row r="9">
      <c r="A9" s="29" t="s">
        <v>25</v>
      </c>
      <c r="B9" s="29">
        <v>8</v>
      </c>
      <c r="C9" s="30" t="s">
        <v>222</v>
      </c>
      <c r="D9" s="29" t="s">
        <v>27</v>
      </c>
      <c r="E9" s="31" t="s">
        <v>223</v>
      </c>
      <c r="F9" s="32" t="s">
        <v>60</v>
      </c>
      <c r="G9" s="33">
        <v>31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224</v>
      </c>
      <c r="F11" s="37"/>
      <c r="G11" s="37"/>
      <c r="H11" s="37"/>
      <c r="I11" s="37"/>
      <c r="J11" s="38"/>
    </row>
    <row r="12" ht="86.4">
      <c r="A12" s="29" t="s">
        <v>34</v>
      </c>
      <c r="B12" s="36"/>
      <c r="C12" s="37"/>
      <c r="D12" s="37"/>
      <c r="E12" s="31" t="s">
        <v>225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9</v>
      </c>
      <c r="C13" s="30" t="s">
        <v>226</v>
      </c>
      <c r="D13" s="29" t="s">
        <v>27</v>
      </c>
      <c r="E13" s="31" t="s">
        <v>227</v>
      </c>
      <c r="F13" s="32" t="s">
        <v>60</v>
      </c>
      <c r="G13" s="33">
        <v>12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228</v>
      </c>
      <c r="F15" s="37"/>
      <c r="G15" s="37"/>
      <c r="H15" s="37"/>
      <c r="I15" s="37"/>
      <c r="J15" s="38"/>
    </row>
    <row r="16" ht="86.4">
      <c r="A16" s="29" t="s">
        <v>34</v>
      </c>
      <c r="B16" s="36"/>
      <c r="C16" s="37"/>
      <c r="D16" s="37"/>
      <c r="E16" s="31" t="s">
        <v>225</v>
      </c>
      <c r="F16" s="37"/>
      <c r="G16" s="37"/>
      <c r="H16" s="37"/>
      <c r="I16" s="37"/>
      <c r="J16" s="38"/>
    </row>
    <row r="17">
      <c r="A17" s="29" t="s">
        <v>25</v>
      </c>
      <c r="B17" s="29">
        <v>1</v>
      </c>
      <c r="C17" s="30" t="s">
        <v>229</v>
      </c>
      <c r="D17" s="29" t="s">
        <v>27</v>
      </c>
      <c r="E17" s="31" t="s">
        <v>230</v>
      </c>
      <c r="F17" s="32" t="s">
        <v>60</v>
      </c>
      <c r="G17" s="33">
        <v>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231</v>
      </c>
      <c r="F19" s="37"/>
      <c r="G19" s="37"/>
      <c r="H19" s="37"/>
      <c r="I19" s="37"/>
      <c r="J19" s="38"/>
    </row>
    <row r="20" ht="72">
      <c r="A20" s="29" t="s">
        <v>34</v>
      </c>
      <c r="B20" s="36"/>
      <c r="C20" s="37"/>
      <c r="D20" s="37"/>
      <c r="E20" s="31" t="s">
        <v>232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2</v>
      </c>
      <c r="C21" s="30" t="s">
        <v>233</v>
      </c>
      <c r="D21" s="29" t="s">
        <v>27</v>
      </c>
      <c r="E21" s="31" t="s">
        <v>234</v>
      </c>
      <c r="F21" s="32" t="s">
        <v>60</v>
      </c>
      <c r="G21" s="33">
        <v>2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0" t="s">
        <v>27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235</v>
      </c>
      <c r="F23" s="37"/>
      <c r="G23" s="37"/>
      <c r="H23" s="37"/>
      <c r="I23" s="37"/>
      <c r="J23" s="38"/>
    </row>
    <row r="24" ht="57.6">
      <c r="A24" s="29" t="s">
        <v>34</v>
      </c>
      <c r="B24" s="36"/>
      <c r="C24" s="37"/>
      <c r="D24" s="37"/>
      <c r="E24" s="31" t="s">
        <v>236</v>
      </c>
      <c r="F24" s="37"/>
      <c r="G24" s="37"/>
      <c r="H24" s="37"/>
      <c r="I24" s="37"/>
      <c r="J24" s="38"/>
    </row>
    <row r="25">
      <c r="A25" s="29" t="s">
        <v>25</v>
      </c>
      <c r="B25" s="29">
        <v>7</v>
      </c>
      <c r="C25" s="30" t="s">
        <v>237</v>
      </c>
      <c r="D25" s="29" t="s">
        <v>27</v>
      </c>
      <c r="E25" s="31" t="s">
        <v>238</v>
      </c>
      <c r="F25" s="32" t="s">
        <v>60</v>
      </c>
      <c r="G25" s="33">
        <v>10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31" t="s">
        <v>239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240</v>
      </c>
      <c r="F27" s="37"/>
      <c r="G27" s="37"/>
      <c r="H27" s="37"/>
      <c r="I27" s="37"/>
      <c r="J27" s="38"/>
    </row>
    <row r="28" ht="57.6">
      <c r="A28" s="29" t="s">
        <v>34</v>
      </c>
      <c r="B28" s="36"/>
      <c r="C28" s="37"/>
      <c r="D28" s="37"/>
      <c r="E28" s="31" t="s">
        <v>236</v>
      </c>
      <c r="F28" s="37"/>
      <c r="G28" s="37"/>
      <c r="H28" s="37"/>
      <c r="I28" s="37"/>
      <c r="J28" s="38"/>
    </row>
    <row r="29">
      <c r="A29" s="29" t="s">
        <v>25</v>
      </c>
      <c r="B29" s="29">
        <v>3</v>
      </c>
      <c r="C29" s="30" t="s">
        <v>241</v>
      </c>
      <c r="D29" s="29" t="s">
        <v>27</v>
      </c>
      <c r="E29" s="31" t="s">
        <v>242</v>
      </c>
      <c r="F29" s="32" t="s">
        <v>60</v>
      </c>
      <c r="G29" s="33">
        <v>2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0" t="s">
        <v>27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243</v>
      </c>
      <c r="F31" s="37"/>
      <c r="G31" s="37"/>
      <c r="H31" s="37"/>
      <c r="I31" s="37"/>
      <c r="J31" s="38"/>
    </row>
    <row r="32" ht="72">
      <c r="A32" s="29" t="s">
        <v>34</v>
      </c>
      <c r="B32" s="36"/>
      <c r="C32" s="37"/>
      <c r="D32" s="37"/>
      <c r="E32" s="31" t="s">
        <v>232</v>
      </c>
      <c r="F32" s="37"/>
      <c r="G32" s="37"/>
      <c r="H32" s="37"/>
      <c r="I32" s="37"/>
      <c r="J32" s="38"/>
    </row>
    <row r="33" ht="28.8">
      <c r="A33" s="29" t="s">
        <v>25</v>
      </c>
      <c r="B33" s="29">
        <v>4</v>
      </c>
      <c r="C33" s="30" t="s">
        <v>244</v>
      </c>
      <c r="D33" s="29" t="s">
        <v>27</v>
      </c>
      <c r="E33" s="31" t="s">
        <v>245</v>
      </c>
      <c r="F33" s="32" t="s">
        <v>60</v>
      </c>
      <c r="G33" s="33">
        <v>7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 ht="43.2">
      <c r="A35" s="29" t="s">
        <v>32</v>
      </c>
      <c r="B35" s="36"/>
      <c r="C35" s="37"/>
      <c r="D35" s="37"/>
      <c r="E35" s="39" t="s">
        <v>246</v>
      </c>
      <c r="F35" s="37"/>
      <c r="G35" s="37"/>
      <c r="H35" s="37"/>
      <c r="I35" s="37"/>
      <c r="J35" s="38"/>
    </row>
    <row r="36" ht="86.4">
      <c r="A36" s="29" t="s">
        <v>34</v>
      </c>
      <c r="B36" s="36"/>
      <c r="C36" s="37"/>
      <c r="D36" s="37"/>
      <c r="E36" s="31" t="s">
        <v>247</v>
      </c>
      <c r="F36" s="37"/>
      <c r="G36" s="37"/>
      <c r="H36" s="37"/>
      <c r="I36" s="37"/>
      <c r="J36" s="38"/>
    </row>
    <row r="37" ht="28.8">
      <c r="A37" s="29" t="s">
        <v>25</v>
      </c>
      <c r="B37" s="29">
        <v>5</v>
      </c>
      <c r="C37" s="30" t="s">
        <v>248</v>
      </c>
      <c r="D37" s="29" t="s">
        <v>27</v>
      </c>
      <c r="E37" s="31" t="s">
        <v>249</v>
      </c>
      <c r="F37" s="32" t="s">
        <v>85</v>
      </c>
      <c r="G37" s="33">
        <v>112.875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0" t="s">
        <v>27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250</v>
      </c>
      <c r="F39" s="37"/>
      <c r="G39" s="37"/>
      <c r="H39" s="37"/>
      <c r="I39" s="37"/>
      <c r="J39" s="38"/>
    </row>
    <row r="40" ht="100.8">
      <c r="A40" s="29" t="s">
        <v>34</v>
      </c>
      <c r="B40" s="36"/>
      <c r="C40" s="37"/>
      <c r="D40" s="37"/>
      <c r="E40" s="31" t="s">
        <v>251</v>
      </c>
      <c r="F40" s="37"/>
      <c r="G40" s="37"/>
      <c r="H40" s="37"/>
      <c r="I40" s="37"/>
      <c r="J40" s="38"/>
    </row>
    <row r="41" ht="28.8">
      <c r="A41" s="29" t="s">
        <v>25</v>
      </c>
      <c r="B41" s="29">
        <v>6</v>
      </c>
      <c r="C41" s="30" t="s">
        <v>252</v>
      </c>
      <c r="D41" s="29" t="s">
        <v>27</v>
      </c>
      <c r="E41" s="31" t="s">
        <v>253</v>
      </c>
      <c r="F41" s="32" t="s">
        <v>85</v>
      </c>
      <c r="G41" s="33">
        <v>112.875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40" t="s">
        <v>27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250</v>
      </c>
      <c r="F43" s="37"/>
      <c r="G43" s="37"/>
      <c r="H43" s="37"/>
      <c r="I43" s="37"/>
      <c r="J43" s="38"/>
    </row>
    <row r="44" ht="100.8">
      <c r="A44" s="29" t="s">
        <v>34</v>
      </c>
      <c r="B44" s="41"/>
      <c r="C44" s="42"/>
      <c r="D44" s="42"/>
      <c r="E44" s="31" t="s">
        <v>251</v>
      </c>
      <c r="F44" s="42"/>
      <c r="G44" s="42"/>
      <c r="H44" s="42"/>
      <c r="I44" s="42"/>
      <c r="J4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2025-01-16T07:29:07Z</dcterms:created>
  <dcterms:modified xsi:type="dcterms:W3CDTF">2025-01-16T07:29:07Z</dcterms:modified>
</cp:coreProperties>
</file>