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R:\01_Projekty_EU_CR\03_verejne_zakazky\NPO_SVK_optimalizace_KDJ_2_casti_000-000\03_zahajeni\2_cast\Profil_zadavatele\"/>
    </mc:Choice>
  </mc:AlternateContent>
  <xr:revisionPtr revIDLastSave="0" documentId="13_ncr:1_{8A9D5A5C-450F-4695-895F-912463BC97D3}" xr6:coauthVersionLast="47" xr6:coauthVersionMax="47" xr10:uidLastSave="{00000000-0000-0000-0000-000000000000}"/>
  <bookViews>
    <workbookView xWindow="28680" yWindow="-120" windowWidth="29040" windowHeight="15720" tabRatio="500" xr2:uid="{00000000-000D-0000-FFFF-FFFF00000000}"/>
  </bookViews>
  <sheets>
    <sheet name="Server"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46" i="1" l="1"/>
  <c r="K46" i="1" s="1"/>
  <c r="L46" i="1" s="1"/>
  <c r="I4" i="1" l="1"/>
  <c r="K4" i="1" s="1"/>
  <c r="L4" i="1" s="1"/>
  <c r="I137" i="1"/>
  <c r="K137" i="1" s="1"/>
  <c r="L137" i="1" s="1"/>
  <c r="I130" i="1" l="1"/>
  <c r="I135" i="1"/>
  <c r="I140" i="1"/>
  <c r="K140" i="1" s="1"/>
  <c r="I152" i="1"/>
  <c r="I173" i="1"/>
  <c r="I90" i="1"/>
  <c r="I177" i="1"/>
  <c r="K177" i="1" s="1"/>
  <c r="L177" i="1" s="1"/>
  <c r="K130" i="1" l="1"/>
  <c r="L130" i="1" s="1"/>
  <c r="K135" i="1"/>
  <c r="L135" i="1" s="1"/>
  <c r="L140" i="1"/>
  <c r="K152" i="1"/>
  <c r="L152" i="1" s="1"/>
  <c r="K173" i="1"/>
  <c r="L173" i="1" s="1"/>
  <c r="K90" i="1"/>
  <c r="L90" i="1" s="1"/>
  <c r="I181" i="1" l="1"/>
  <c r="L181" i="1" l="1"/>
  <c r="K181" i="1"/>
</calcChain>
</file>

<file path=xl/sharedStrings.xml><?xml version="1.0" encoding="utf-8"?>
<sst xmlns="http://schemas.openxmlformats.org/spreadsheetml/2006/main" count="244" uniqueCount="191">
  <si>
    <t>Technická specifikace</t>
  </si>
  <si>
    <t>Dodavatel vyplní zvýrazněné buňky</t>
  </si>
  <si>
    <t xml:space="preserve">Položka </t>
  </si>
  <si>
    <t>Funkcionalita / požadované parametry</t>
  </si>
  <si>
    <t>Výrobce</t>
  </si>
  <si>
    <t>Typ / Model</t>
  </si>
  <si>
    <t>Sazba
DPH v %</t>
  </si>
  <si>
    <t>DPH v Kč celkem
samostatně</t>
  </si>
  <si>
    <t>Cena v Kč včetně DPH</t>
  </si>
  <si>
    <t>C E L K E M</t>
  </si>
  <si>
    <t>ANO/NE / konkrétní specifikace/hodnota/typové označení
(pro parametr se stanoveným požadavkem min./max. apod.)</t>
  </si>
  <si>
    <t>Počet ks</t>
  </si>
  <si>
    <t xml:space="preserve">Cena v Kč bez DPH
za 1 ks </t>
  </si>
  <si>
    <t>Cena v Kč bez DPH
 za počet kusů</t>
  </si>
  <si>
    <t>Server pro virtualizaci</t>
  </si>
  <si>
    <t>Server Backup</t>
  </si>
  <si>
    <t>Disková pole - společné požadavky pro všechna disková pole</t>
  </si>
  <si>
    <t>Pásková knihovna</t>
  </si>
  <si>
    <t>Storage s deduplikací</t>
  </si>
  <si>
    <t>Optické vedení mezi datovými rozvaděči</t>
  </si>
  <si>
    <t>Úprava licencování zálohovacího software</t>
  </si>
  <si>
    <t>Šasi pro montáž do standardního racku o velikosti 1U. Požadujeme dodání serveru s rackmount příslušenstvím</t>
  </si>
  <si>
    <t>Podpora rozšíření na dva procesory.</t>
  </si>
  <si>
    <t>Podporované typy diskových zařízení: Hot Plug SFF SATA/SAS/SATA SSD/SAS SSD a NVMe. Disky musí být označeny systémem zabraňujícím vyjmutí aktuálně používaného disku. Server musí být osaditelný minimálně 12ks SFF točivých nebo SSD disků, nebo musí být osaditelný celkem 4ks LFF disků. </t>
  </si>
  <si>
    <t>Server musí podporovat Onboard SATA software RAID řadič pro SSD/HDD a také dvojici disků M.2</t>
  </si>
  <si>
    <t>Ethernet: server musí podporovat osazení některým z následujících adaptérů: </t>
  </si>
  <si>
    <t>10Gb 2-portový Ethernet adapter </t>
  </si>
  <si>
    <t>10/25Gb 2-portový Ethernet adapter </t>
  </si>
  <si>
    <t>Požadujeme: 2 porty 16Gb FC HBA </t>
  </si>
  <si>
    <t>ACPI 6.1 Compliant </t>
  </si>
  <si>
    <t>PCIe 3.0 Compliant </t>
  </si>
  <si>
    <t>PXE Support </t>
  </si>
  <si>
    <t>WOL Support </t>
  </si>
  <si>
    <t>USB 3.0 Support </t>
  </si>
  <si>
    <t>Energy Star </t>
  </si>
  <si>
    <t>ASHRAE A3/A4 </t>
  </si>
  <si>
    <t>UEFI (Unified Extensible Firmware Interface Forum) </t>
  </si>
  <si>
    <t>Podpora UEFI Secure Boot a Secure Start  </t>
  </si>
  <si>
    <t>Funkce zabezpečení, která zajistí, že servery nespustí ohrožený kód firmwaru </t>
  </si>
  <si>
    <t>Podpora FIPS 140-2 </t>
  </si>
  <si>
    <t>Možnost konfigurace pro shodu s PCI DSS </t>
  </si>
  <si>
    <t>Podpora Advanced Encryption Standard (AES) a Triple Data Encryption Standard (3DES) v prohlížeči </t>
  </si>
  <si>
    <t>Podpora Commercial National Security Algorithms (CNSA) módu pro zabránění použité nezabezpečených algoritmů </t>
  </si>
  <si>
    <t>Aktualizace bez neoprávněné manipulace – digitálně podepsané a ověřené komponenty </t>
  </si>
  <si>
    <t>Secure Recovery - obnovení kritického firmwaru do známého dobrého stavu při detekci kompromitovaného firmwaru </t>
  </si>
  <si>
    <t>Schopnost vrátit zpět starou verzi firmware </t>
  </si>
  <si>
    <t>Bezpečné mazání NAND/User dat </t>
  </si>
  <si>
    <t>TPM (Trusted Platform Module) 2.0  </t>
  </si>
  <si>
    <t>Podpora uzamykatelného čela serveru „Bezel Locking Kit“ </t>
  </si>
  <si>
    <t>Maximální rozšiřitelnost (při osazení 2x CPU) na min. 32 ks DIMM paměťových modulů o kapacitě až 8TB (maximální kapacita 8TB při použití DDR4 LRDIMM nebo až 2 TB při použití DD4 RDIMM ). Ochrana paměti: Advanced ECC s multi-bit error protection, Online spare, mirrored memory a fast fault tolerance.  </t>
  </si>
  <si>
    <t>Požadavek na osazení: 512GB RAM min. 3200 MT/s  z důvodu zajištění maximálního výkonu osazené 8 ks  DIMM </t>
  </si>
  <si>
    <t>Interní diskový subsystém serveru </t>
  </si>
  <si>
    <t>Požadavek na osazení: min. 2x 480GB NVMe, v HW RAID1 pro instalaci OS, virtualizace </t>
  </si>
  <si>
    <t>Networking </t>
  </si>
  <si>
    <t>Požadujeme osazení: 2 porty 10/25 Gbit SFP28 </t>
  </si>
  <si>
    <t>PCIe sloty </t>
  </si>
  <si>
    <t>Server musí disponovat celkem 2ks PCI-Express 4.0 slotů, oba musí být x16 PCIe </t>
  </si>
  <si>
    <t>Napájecí zdroje a větráky </t>
  </si>
  <si>
    <t>Server musí být osazen redundantními hot-plug větráky a musí být osaditelný min. dvěma hot-plug napájecími zdroji s účinností až 96% a výkonem min. 800W každý. </t>
  </si>
  <si>
    <t>Požadavek: dva napájecí zdroje min. 800W každý. </t>
  </si>
  <si>
    <t>Podpora průmyslových standardů </t>
  </si>
  <si>
    <t>Podpora operačních systémů a virtualizace </t>
  </si>
  <si>
    <t>Systém Security </t>
  </si>
  <si>
    <t>Integrovaná vzdálená správa </t>
  </si>
  <si>
    <t>Licence operačních systémů </t>
  </si>
  <si>
    <t>Šasi pro montáž do standardního racku o velikosti 2U. Požadujeme dodání serveru s rackmount příslušenstvím včetně pohyblivého ramene pro zachycení kabeláže </t>
  </si>
  <si>
    <t>Jeden procesor s výkonem ve výkonovém testu uvedeným na stránkách https://www.cpubenchmark.net/,  minimálně 29000 bodů v testu pro High End procesory při maximálním TDP procesoru 135 W. CPU maximálně 16 jader na procesor.</t>
  </si>
  <si>
    <t>Podporované typy diskových zařízení: Hot Plug SFF NVME, LFF SATA/SAS/SATA SSD/SAS SSD. Disky musí být označeny systémem zabraňujícím vyjmutí aktuálně používaného disku. Server musí podporovat osazení až 20ks LFF HDD a musí být osaditelný min. celkem 16ks LFF disků.   </t>
  </si>
  <si>
    <t>Server musí být osazen RAID řadičem 12Gb/s SAS s RAID 0/1/1+0/5/50/6/60/1 Advanced Data Mirroring/10 Advanced Data Mirroring s 4GB battery backed write cache (onboard nebo osazený v PCI Express slotu). Diskový řadič musí podporovat Secure encryption/data at rest Encryption </t>
  </si>
  <si>
    <t xml:space="preserve">Požadavek na osazení: min 16x 20TB SATA HDD, HW RAID </t>
  </si>
  <si>
    <t>Požadujeme: 2 porty 10/25 Gbit SFP28 </t>
  </si>
  <si>
    <t>Požadujeme: 2 porty 16Gb FC HBA</t>
  </si>
  <si>
    <t>Požadavek: dva napájecí zdroje min. 800W každý. </t>
  </si>
  <si>
    <t>Maximální rozšiřitelnost (při osazení 2x CPU) na min. 32 ks DIMM paměťových modulů o kapacitě až 8TB (maximální kapacita 8TB při použití DDR4 LRDIMM nebo až 2 TB při použití DDR4 RDIMM ). Ochrana paměti: Advanced ECC s multi-bit error protection, Online spare, mirrored memory a fast fault tolerance.  </t>
  </si>
  <si>
    <t>Požadavek na osazení: 64GB RAM min. 3200 MT/s  osazené alespoň dva paměťové kanály </t>
  </si>
  <si>
    <t>Požadavek na osazení: min 2x 480GB NVMe, v HW RAID1 pro instalaci OS, virtualizace </t>
  </si>
  <si>
    <t>Server musí disponovat celkem 3ks PCI-Express 4.0 slotů, z nichž minimálně jeden musí být x16 PCIe </t>
  </si>
  <si>
    <t>Server musí být osazen redundantními hot-plug větráky a musí být osaditelný min. dvěma hot-plug napájecími zdroji s účinností až 96% a výkonem min. 800W každý.  </t>
  </si>
  <si>
    <t>SAN Switch s montáží do 19″ racku a velikostí max 1U.</t>
  </si>
  <si>
    <t>Switch s min. aktivními 24 porty.</t>
  </si>
  <si>
    <t>Všechny aktivní porty musí být osazeny 16Gb transcievery</t>
  </si>
  <si>
    <t>Energeticky úsporná architektura o rychlosti 32 Gb/s a výkonem 1:1 až pro 24 portů.</t>
  </si>
  <si>
    <t xml:space="preserve">Podpora pro různé typy portů, jako jsou F_Port, E_Port, M_Port D_Port. </t>
  </si>
  <si>
    <t>Switch musí poskytovat agregovanou šířku pásma 768 Gb/s v plně duplexním režimu.</t>
  </si>
  <si>
    <t>Port-to-Port latence max. 900ns.</t>
  </si>
  <si>
    <t>Frame buffer min. 2000.</t>
  </si>
  <si>
    <t>Adaptive Networking služby, jako je Quality of Service (QoS), které pomáhají optimalizovat výkon aplikací v konsolidovaných virtuálních prostředích. Možnost definovat zóny  QOS s vysokou, střední a nízkou prioritou, pro urychlení provozu s vysokou prioritou.</t>
  </si>
  <si>
    <t>Omezení datového toku z méně kritických hostů na přednastavených šířkách pásma.</t>
  </si>
  <si>
    <t>Funkce Fibre Channel Integrated Routing pro selektivní sdílení zařízení při zachování vzdálené fabric izolace pro vyšší úroveň škálovatelnosti a izolace chyb.</t>
  </si>
  <si>
    <t>Podpora funkce Advanced Zoning.</t>
  </si>
  <si>
    <t>Podpora izolace high-bandwidth datových toků do konkrétních ISL.</t>
  </si>
  <si>
    <t>Měření provozu v reálném čase pro konkrétní fyzické nebo virtuální zařízení nebo celého prostředí infrastruktury.</t>
  </si>
  <si>
    <t>Webová správa a rozhraní příkazového řádku pro správu switche.</t>
  </si>
  <si>
    <t>Funkce pokročilého zónování a ACL pro zjednodušení administrativy a zvýšení kontroly nad přístupem k datům.</t>
  </si>
  <si>
    <t>Možnost konfigurovat upozornění (alerty) založené na prahových hodnotách pro teplotu, stav ventilátoru, stav napájení, stav portu.</t>
  </si>
  <si>
    <t>POST a online i offline diagnostika, včetně protokolování RAStrace, monitorování prostředí, restartování démona bez přerušení, FCping a Pathinfo (FC  traceroute) a zrcadlení portů (port SPAN).</t>
  </si>
  <si>
    <t>USB port pro stažení firmwaru a ukládání/nahrávání/stahování konfigurace.</t>
  </si>
  <si>
    <t>Efektivní architektura z hlediska spotřeby energie se spotřebou maximálně 80W.</t>
  </si>
  <si>
    <t>Pole musí být vysoce dostupné a podporovat přidávání a náhradu disků za chodu (hot-plug), mít redundantní řadiče, napájecí zdroje a ventilátory.</t>
  </si>
  <si>
    <t xml:space="preserve">Diskové pole s redundantními Fibre channel řadiči, pracujícími v režimu active-active. Každý řadič pole musí mít minimálně 12GB cache. </t>
  </si>
  <si>
    <t>Cache paměť musí být zálohována (bateriemi, vysokokapacitními kondenzátory nebo podobnou technologií) po neomezenou dobu nebo alespoň po dobu min. 7 let.</t>
  </si>
  <si>
    <t xml:space="preserve">Obecný výkon pole na úrovni front-end portů (8k 100% random read) min. 350.000 IOPS. </t>
  </si>
  <si>
    <t xml:space="preserve">Požadujeme podporu těchto RAID geometrií: RAID 1, RAID 10, RAID 5 a RAID 6. Funkce Thin Provisioning pro celou kapacitu pole musí být podporováno na všech RAID setech i ve Flash cache. </t>
  </si>
  <si>
    <t>Pole musí umožnovat vytvoření alespoň 512 logických jednotek (LUN). Velikost jednoho LUNu minimálně 120TB nebo větší.</t>
  </si>
  <si>
    <t>Pole musí podporovat Enterprise SAS disky (10k rpm), SSD a nearl-line SAS disky (7,2k rpm) a SAS disky s vlastním šifrováním a FIPS 140-2 validací.</t>
  </si>
  <si>
    <t>Škálovatelnost na alespoň 240 Enterprise SAS disků (2,5“) nebo 120 Nearline SAS disků (3,5“).</t>
  </si>
  <si>
    <t>Pole musí být nabízeno a konfigurováno virtualizovaně tak, aby daný datový svazek mohl být rozdělený přes všechny diskové jednotky daného typu v rámci daného fondu disků.</t>
  </si>
  <si>
    <t>Zpracování RAID geometrií nesmí provádět CPU, ale vyhrazený ASIC. V případě, že tuto architekturu výrobce nepodporuje, musí být nakonfigurována navíc další 12GB cache na řadič tak, aby se vyrovnala pracovní zátěž zpracování RAIDu.</t>
  </si>
  <si>
    <t>Pole musí podporovat automatické přesouvání blokových dat mezi různými typy disků (SSD, SAS, NL-SAS apod.) z diskového fondu (tzv. Sub-LUN tiering). Pokud bude třeba licence pro tuto funkci, pak bude nabídnuta pro maximální podporovanou kapacitu pole.</t>
  </si>
  <si>
    <t>Nabízené úložiště musí mít integrovaný software pro správu výkonu a konfigurační panel musí zobrazovat celkový výkon IOPS a MB/s.</t>
  </si>
  <si>
    <t>Nabízené úložiště musí být dodáno s funkcí plné správy diskového pole, měření výkonnosti na úrovni jednotlivých komponent pole a přehledného zobrazení celkového výkonu v IOPS a MB/sec a funkcí.</t>
  </si>
  <si>
    <t xml:space="preserve">Úložiště musí umožnit na úrovni řadičů diskového pole vytvářet snapshoty a klony a musí být dodané s licencí pro minimálně 512 snapshotů a 128 kopií svazku/klonu. </t>
  </si>
  <si>
    <t>Pole musí umět nastavit hot-swap spare disky dedikované pro RAID skupinu i globální pro celé pole.</t>
  </si>
  <si>
    <t xml:space="preserve">Úložiště musí umožnit replikaci do více diskových polí stejné rodiny alespoň v režimu 1:4. </t>
  </si>
  <si>
    <t>Min. 2x 1,92TB SSD disků pro funkci SSD cache.</t>
  </si>
  <si>
    <t>Možnost rozšíření cache řadičů pomocí SSD disků na min. 8TB</t>
  </si>
  <si>
    <t>Nabízená Flash cache musí být vyladěna pro operace náhodného čtení a musí zůstat aktivována i při méně než 70% zátěži průměrného náhodného čtení.</t>
  </si>
  <si>
    <t>Nabízené úložiště musí být dodáno s minimálně 2x 16Gb FC porty na řadič včetně SFP modulů a rozšiřitelné na min. 4x 16Gb FC porty na řadiči.</t>
  </si>
  <si>
    <t>Nabízené diskové pole musí být osazené min. 26x 20TB NL-SAS disky</t>
  </si>
  <si>
    <t>Nabízené úložiště musí být dodáno s minimálně 2x 16Gb FC porty na řadič včetně SFP a rozšiřitelné na min. 4x 16Gb FC porty na řadiči.</t>
  </si>
  <si>
    <t>Nabízené diskové pole musí být osazené min. 17x 18TB NL-SAS disky</t>
  </si>
  <si>
    <t>Nabízená pásková knihovna musí podporovat kapacitu 432 TB (bez komprese) rozšiřitelnou až na 1 PB (s kompresí 2,5:1) pomocí technologie LTO-9.</t>
  </si>
  <si>
    <t>Pásková knihovna musí být konfigurována se dvěma mechanikami LTO-9 fibre channel, minimálně 24 sloty a čtečkou čárových kódů.</t>
  </si>
  <si>
    <t>Architektura páskové jednotky v knihovně musí odpovídat standardnímu protokolu ADI INCITS T10 nebo novějším standardům.</t>
  </si>
  <si>
    <t>Mechanika LTO-9 v knihovně musí podporovat technologii přizpůsobení přenosové rychlosti pro vyšší spolehlivost.</t>
  </si>
  <si>
    <t>Mechanika LTO-9 v knihovně by měla podporovat technologii zápisu na WORM a vestavěnou podporu šifrování AES-256 bitů.</t>
  </si>
  <si>
    <t>Knihovna musí být vybavena hardwarovým zařízením (např. USB klíč), samostatným zařízením nebo jiným určeným pro redundantní uložení šifrovacích klíčů.</t>
  </si>
  <si>
    <t>LTO-9 mechanika musí mít nativní rychlost alespoň 300 MB/s.</t>
  </si>
  <si>
    <t>Pásková knihovna musí umožnit fibre channel (FC) připojení s nativní rychlostí 8 Gb/s.</t>
  </si>
  <si>
    <t xml:space="preserve">FC SFP moduly (min. 2 ks) musí být součástí dodávky. </t>
  </si>
  <si>
    <t>Knihovna musí podporovat vyjímatelný zásobník a mail slot.</t>
  </si>
  <si>
    <t>Knihovna bude vybavena 40 ks LTO-9 médií s labely s čárovým kódem.</t>
  </si>
  <si>
    <t>Dedikované diskové úložiště pro zálohování z disku na disk s certifikací pro zálohovací SW Veeam a alespoň 2 dalších nezávislých výrobců softwaru (ISV).</t>
  </si>
  <si>
    <t xml:space="preserve">Minimálně 270 TB hrubé (raw) kapacity. </t>
  </si>
  <si>
    <t>Nabízené zařízení musí mít samostatné vyhrazené disky pro operační systém zařízení a nesmí být součástí kapacity na zálohování dat.</t>
  </si>
  <si>
    <t>Nabízené zařízení musí mít data chráněna na hardwarové úrovni pomocí RAID6 již přímo z výroby tak, aby nebyla vyžadována konfigurace RAIDu na místě.</t>
  </si>
  <si>
    <t>Nabízené zařízení musí být vybaveno nejméně jedním hotspare diskem.</t>
  </si>
  <si>
    <t xml:space="preserve">Nabízené zařízení musí mít minimálně 2x 10/25 Gbps SFP IP porty a 2x 16Gbps FC porty včetně licencí a FC SFP modulů a musí být rozšiřitelné až na 4x 10/25 Gbps SFP IP porty a 4x 32Gbps FC porty.  </t>
  </si>
  <si>
    <t>Nabízené zařízení musí podporovat jmenovitý výkon zápisu alespoň 25 TB.</t>
  </si>
  <si>
    <t>Nabízené zařízení musí podporovat emulaci VTL i NAS cíle, jako je NFS a CIFS.</t>
  </si>
  <si>
    <t>Nabízené zařízení musí mít schopno v jednom zařízení kombinovat emulaci 36 páskových knihoven a NAS cílů spolu s minimálně 100.000 sloty pro média.</t>
  </si>
  <si>
    <t xml:space="preserve">Schopnost flexibilně emulovat páskové jednotky/formáty LTO-5, LTO-6 a LTO-7 atd. </t>
  </si>
  <si>
    <t>Nabízené zařízení musí být schopno provádět selektivní obnovu přímo z vlastní diskové knihovny.</t>
  </si>
  <si>
    <t>Nabízené zařízení musí mít integrovanou licenci pro deduplikace.</t>
  </si>
  <si>
    <t>Zařízení musí mít podporu (např. jako licenční rozšíření) pro replikaci s malou šířkou pásma (low bandwidth) tak, aby do vzdálené/DR lokality byly přenášeny pouze jedinečné neduplikované datové bloky.</t>
  </si>
  <si>
    <t>Nabízené diskové zálohovací zařízení musí rovněž podporovat funkci šifrování.</t>
  </si>
  <si>
    <t>Nabízené diskové zálohovací zařízení musí také podporovat dvojitou autorizaci pro zabránění neautorizovaným operacím, které znemožní útočníkovi provést nebo dokončit všechny kritické operace, jako je vymazání úložiště záloh, změna systémového času atd.</t>
  </si>
  <si>
    <t>Dvojí autorizace musí být schválena dvěma samostatnými účty nebo subjekty namísto jednoho odpovědného účtu / subjektu, aby bylo možné účinně zabránit všem škodlivým akcím, jako jsou útoky ransomware.</t>
  </si>
  <si>
    <t>Duální autorizace musí být nezávislá na použití a výrobci zálohovacího software (ISV) v daném prostředí.</t>
  </si>
  <si>
    <t>Nabízené zařízení musí podporovat funkci bezpečného mazání jako pro ochranu před neoprávněným obnovením smazaných dat.</t>
  </si>
  <si>
    <t>Nabízené zařízení musí podporovat označování sítí VLAN. Nabízené IP porty stejného typu musí také podporovat propojení portů v adaptivním vyrovnávání zátěže i v režimu aktivního zálohování.</t>
  </si>
  <si>
    <t>Nový optický propoj mezi datovými rozvaděči RD02 (1.PP) a RD01 (serverovna ve 3.NP). Délka trasy do 100 m.</t>
  </si>
  <si>
    <t>Optický kabel MM 50/125, 24 vláken (OM4) včetně ukončení na obou stranách v nové optické vaně na LC konektorech.</t>
  </si>
  <si>
    <t>Požadujeme zařazení nově pořizovaného HW do stávajícího systému zálohování. V současné době máme zakoupeno 8 ks perpetuálních socketových licencí s platným servisním pokrytím do 30.10.2026.</t>
  </si>
  <si>
    <t>1x P-ADVENT-VS-P0000-00 Veeam Data Platform Advanced Enterprise, 1Y of Basic Support is included. Public Sector</t>
  </si>
  <si>
    <t>1x V-ADVENT-VS-PB3AR-00, 3Y of Basic Maintenance Renewal for Veeam Data Platform Advanced Enterprise</t>
  </si>
  <si>
    <t>SAN Switch</t>
  </si>
  <si>
    <t>a) diskové pole 1 - 520TB</t>
  </si>
  <si>
    <t>b) diskové pole 2 - 306TB</t>
  </si>
  <si>
    <t>Microsoft Windows Server 2022 Datacenter. Zadavatel požaduje kompatibilitu s již používaným OS Windows Server 2022</t>
  </si>
  <si>
    <t>Microsoft Windows Server. Zadavatel požaduje kompatibilitu s již používaným OS Microsoft Windows Server 2022</t>
  </si>
  <si>
    <t>Microsoft® Logo certifications. Zadavatel požaduje kompatibilitu s již používaným OS Microsoft Windows Server 2022</t>
  </si>
  <si>
    <t>Microsoft Windows Server 2022 Standard. Zadavatel požaduje kompatibilitu s již používaným OS Microsoft Windows Server 2022.</t>
  </si>
  <si>
    <t>Stávající řešení požadujeme rozšířit o 1ks perpetuální socketové licence s celkovou podporou výrobce na 4 roky dle níže uvedených produktových čísel SW, které zadavatel používá:</t>
  </si>
  <si>
    <t>c) Navýšení kapacity stávajícího diskového pole HPE MSA 2060</t>
  </si>
  <si>
    <t>Každá část rozšiřujícího HW bude dodána včetně 2 x HPE MSA 2060 LFF/SFF Drive Enclosure I/O Module, 2x 580W Hot Plug High Efficiency AC Redundant Power Supply a  rack-mount kitu včetně dvou 0.5m MiniSAS HD to MiniSAS HD kabelů.</t>
  </si>
  <si>
    <t xml:space="preserve">Kapacita bude rozšířena min. o 17 x 18 TB 7,2k HDD  </t>
  </si>
  <si>
    <t>Rozšíření bude zahrnovat potřebné licence pro Tiering, snapshoty, klony a replikace</t>
  </si>
  <si>
    <t>Procesory</t>
  </si>
  <si>
    <t>Paměť</t>
  </si>
  <si>
    <t>Jeden procesor s výkonem ve výkonovém testu uvedeným na stránkách https://www.cpubenchmark.net/,  minimálně 35000 bodů v testu pro High End procesory při maximálním TDP procesoru 185 W. 16 jader na procesor.</t>
  </si>
  <si>
    <t>FC</t>
  </si>
  <si>
    <t>Záruka</t>
  </si>
  <si>
    <t>Servis a technická podpora na minimálně 5 let, se zaručenou reakcí následující pracovní den, servisní linka pro ohlášení závady dostupná mezi 8:00 a 17:00 hod. od pondělí do pátku vyjma státních svátků, platná pro všechny komponenty osazené v serveru. Zaručenou reakcí se rozumí minimálně telefonický kontakt technika s pověřeným zástupcem objednatele a stanovení dalšího postupu řešení reklamace. Vadu je prodávající povinen odstranit nejpozději ve lhůtě 30 dnů od jejího nahlášení prodávajícímu.</t>
  </si>
  <si>
    <t>Provedení</t>
  </si>
  <si>
    <t>Systém Security</t>
  </si>
  <si>
    <t>Skupina parametrů</t>
  </si>
  <si>
    <t>Příslušenství</t>
  </si>
  <si>
    <t>Servis a technická podpora na minimálně 5 let, se zaručenou opravou technikem do 6 hodin od nahlášení závady (bez ohledu na potřebu dodání náhradních dílů), servisní linka pro ohlášení závady dostupná 24 hodin/7 dní v týdnu, platná pro všechny komponenty osazené v zařízení.</t>
  </si>
  <si>
    <t>Servis a technická podpora na minimálně 5 let, se zaručenou reakcí následující pracovní den, servisní linka pro ohlášení závady dostupná mezi 8:00 a 17:00 hod. od pondělí do pátku vyjma státních svátků, platná pro všechny komponenty osazené v zařízení. Zaručenou reakcí se rozumí minimálně telefonický kontakt technika s pověřeným zástupcem objednatele a stanovení dalšího postupu řešení reklamace. Vadu je prodávající povinen odstranit nejpozději ve lhůtě 30 dnů od jejího nahlášení prodávajícímu.</t>
  </si>
  <si>
    <t>Servis a technická podpora na min. 5 let, se zaručenou reakcí následující pracovní den, servisní linka pro ohlášení závady dostupná mezi 8:00 a 17:00 hod. od pondělí do pátku vyjma státních svátků, platná pro všechny komponenty osazené v zařízení. Zaručenou reakcí se rozumí minimálně telefonický kontakt technika s pověřeným zástupcem objednatele a stanovení dalšího postupu řešení reklamace. Vadu je prodávající povinen odstranit nejpozději ve lhůtě 30 dnů od jejího nahlášení prodávajícímu.</t>
  </si>
  <si>
    <t>16x optický patchcord LC-LC 50/125 OM4, 2m, duplex – musí být součástí dodávky</t>
  </si>
  <si>
    <t>8x optický patchcord LC-LC 50/125 OM4, 3m, duplex – musí být součástí dodávky</t>
  </si>
  <si>
    <t>Příslušenství
(musí být součástí dodávky)</t>
  </si>
  <si>
    <t>2x optický patchcord LC-LC 50/125 OM3, 5m, duplex
2x 10G SFP+ LC SR Transceiver
Zadavatel požaduje kompatibilitu s již používaným core switchem HPE 7503 s 10GBase-R SFP+ modulem.</t>
  </si>
  <si>
    <t>Nabízené zařízení musí být schopno pracovat s deduplikací dat založené na zdroji (source based) i na cíli (target based), a musí být integrována s Veeam. Současně musí být podporováni alespoň 2 další nezávislí výrobci softwaru (ISV). Zadavatel požaduje kompatibilitu s již používaným SW Veeam Backup &amp; Replication.</t>
  </si>
  <si>
    <t>Nabízené úložiště musí mít zásuvný modul (plugin) pro VMware VCenter, Microsoft System Center a vStorage API (VAAI) pro integraci úložiště. Zadavatel požaduje kompatibilitu s již používanými systémy Vmware VCenter, ESXi Server a Microsoft System Center.</t>
  </si>
  <si>
    <t>Diskové pole musí být podporováno běžnými operačními systémy, jako jsou Windows Server 2022, Linux, VMware apod. Zadavatel požaduje kompatibilitu s již používanými OS Microsoft Windows Server 2022, RedHat Enterprise Linux Server a Vmware ESXi Server</t>
  </si>
  <si>
    <t>Veřejná zakázka: Optimalizace technologií KDJ – 2.část: Datové úložiště a zálohování</t>
  </si>
  <si>
    <t>Server musí disponovat vyhrazeným Gb portem pro vzdálený management, port musí mít k dispozici úložiště pro firmware. Úložiště musí být konfigurovatelné pro vytváření firmware sad s možností rollback při pádu aktualizace. Server musí podporovat bez agentový vzdálený management. Vzdálený management musí podporovat standardní webové prohlížeče pro grafickou vzdálenou konzoli spolu s tlačítkem pro Virtual Power a podporovat  vzdálený boot z DVD/CD/USB zařízení a být schopen uchovávat historická data o sw upgradech a patchích. Musí být podporována vícefaktorová autentikace. Musí být monitorovány změny v hw a systémové konfiguraci, musí být podporována rychlá diagnostika vzniklých problémů. Pro vzdálenou správu musí být podporována mobilní zařízení. Zadavatel požaduje jejich kompatibilitu s již používanými zařízeními s OS Android a Apple OS. Vzdálená konzola musí umožnit současný přístup až 6 uživatelům během pre-OS a OS runtime operací, musí existovat schopnost uchovat video z poslední zásadní poruchy a posledního bootovacího procesu, musí být podporována 128 bitové SSL enkrypce a Secure Shell Version 2, musí být podporovány AES a 3DES na prohlížeči a vzdálený firmware update a JAVA free pro vzdálenou konzoli. Musí být podporována současná podpora většího množství serverů a to v následujících komponentách: Power Control, Power Caping, Firmware Update, konfigurace, Virtual Media, Licence Activation. Musí být podporována RESTFullAPI integrace a předávání hw událostí přímo na výrobce serveru. Zadavatel požaduje kompatibilitu s již používaným HW serverem HPE Proliant DL360 Gen10.</t>
  </si>
  <si>
    <t>Server musí disponovat vyhrazeným Gb portem pro vzdálený management, port musí mít k dispozici úložiště pro firmware. Úložiště musí být konfigurovatelné pro vytváření firmware sad s možností rollback při pádu aktualizace. Server musí podporovat bez agentový vzdálený management. Vzdálený management musí podporovat standardní webové prohlížeče pro grafickou vzdálenou konzoli spolu s tlačítkem pro Virtual Power a podporovat  vzdálený boot z DVD/CD/USB zařízení a být schopen uchovávat historická data o sw upgradech a patchích. Musí být podporována vícefaktorová autentikace. Musí být monitorovány změny v hw a systémové konfiguraci, musí být podporována rychlá diagnostika vzniklých problémů. Pro vzdálenou správu musí být podporována mobilní zařízení Android a Apple OS. Vzdálená konzola musí umožnit současný přístup až 6 uživatelům během pre-OS a OS runtime operací, musí existovat schopnost uchovat video z poslední zásadní poruchy a posledního bootovacího procesu, musí být podporována 128 bitové SSL enkrypce a Secure Shell Version 2, musí být podporovány AES a 3DES na prohlížeči a vzdálený firmware update a JAVA free pro vzdálenou konzoli. Musí být podporována současná podpora většího množství serverů a to v následujících komponentách: Power Control, Power Caping, Firmware Update, konfigurace, Virtual Media, Licence Activation. Musí být podporována RESTFullAPI integrace a předávání hw událostí přímo na výrobce serveru. Zadavatel požaduje kompatibilitu s již používaným HW serverem HPE Proliant DL360 Gen10.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</si>
</sst>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
  </numFmts>
  <fonts count="11" x14ac:knownFonts="1">
    <font>
      <sz val="11"/>
      <color rgb="FF000000"/>
      <name val="Calibri"/>
      <family val="2"/>
      <charset val="238"/>
    </font>
    <font>
      <b/>
      <sz val="11"/>
      <color rgb="FF000000"/>
      <name val="Calibri"/>
      <family val="2"/>
      <charset val="238"/>
    </font>
    <font>
      <b/>
      <sz val="20"/>
      <color rgb="FF000000"/>
      <name val="Calibri"/>
      <family val="2"/>
      <charset val="238"/>
    </font>
    <font>
      <b/>
      <sz val="10"/>
      <color rgb="FF000000"/>
      <name val="Arial"/>
      <family val="2"/>
      <charset val="238"/>
    </font>
    <font>
      <b/>
      <sz val="10"/>
      <color rgb="FF000000"/>
      <name val="Calibri"/>
      <family val="2"/>
      <charset val="1"/>
    </font>
    <font>
      <sz val="11"/>
      <color rgb="FF3F3F76"/>
      <name val="Calibri"/>
      <family val="2"/>
      <charset val="238"/>
    </font>
    <font>
      <sz val="11"/>
      <name val="Arial"/>
      <family val="2"/>
      <charset val="238"/>
    </font>
    <font>
      <sz val="11"/>
      <color rgb="FF000000"/>
      <name val="Calibri"/>
      <family val="2"/>
      <charset val="238"/>
    </font>
    <font>
      <u/>
      <sz val="11"/>
      <color theme="10"/>
      <name val="Calibri"/>
      <family val="2"/>
      <charset val="238"/>
    </font>
    <font>
      <sz val="11"/>
      <name val="Calibri"/>
      <family val="2"/>
      <charset val="238"/>
    </font>
    <font>
      <b/>
      <i/>
      <sz val="12"/>
      <color rgb="FFFF0000"/>
      <name val="Calibri"/>
      <family val="2"/>
      <charset val="1"/>
    </font>
  </fonts>
  <fills count="8">
    <fill>
      <patternFill patternType="none"/>
    </fill>
    <fill>
      <patternFill patternType="gray125"/>
    </fill>
    <fill>
      <patternFill patternType="solid">
        <fgColor rgb="FFFFCC99"/>
        <bgColor rgb="FFD9D9D9"/>
      </patternFill>
    </fill>
    <fill>
      <patternFill patternType="solid">
        <fgColor rgb="FFFFFF00"/>
        <bgColor rgb="FFFFFF00"/>
      </patternFill>
    </fill>
    <fill>
      <patternFill patternType="solid">
        <fgColor rgb="FFE7E6E6"/>
        <bgColor rgb="FFDBDBDB"/>
      </patternFill>
    </fill>
    <fill>
      <patternFill patternType="solid">
        <fgColor rgb="FFD9D9D9"/>
        <bgColor rgb="FFDBDBDB"/>
      </patternFill>
    </fill>
    <fill>
      <patternFill patternType="solid">
        <fgColor theme="0" tint="-0.14999847407452621"/>
        <bgColor rgb="FFFFFF00"/>
      </patternFill>
    </fill>
    <fill>
      <patternFill patternType="solid">
        <fgColor theme="0" tint="-0.14999847407452621"/>
        <bgColor indexed="64"/>
      </patternFill>
    </fill>
  </fills>
  <borders count="37">
    <border>
      <left/>
      <right/>
      <top/>
      <bottom/>
      <diagonal/>
    </border>
    <border>
      <left style="thin">
        <color rgb="FF7F7F7F"/>
      </left>
      <right style="thin">
        <color rgb="FF7F7F7F"/>
      </right>
      <top style="thin">
        <color rgb="FF7F7F7F"/>
      </top>
      <bottom style="thin">
        <color rgb="FF7F7F7F"/>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bottom style="medium">
        <color auto="1"/>
      </bottom>
      <diagonal/>
    </border>
    <border>
      <left style="thin">
        <color auto="1"/>
      </left>
      <right style="thin">
        <color auto="1"/>
      </right>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right/>
      <top/>
      <bottom style="thin">
        <color auto="1"/>
      </bottom>
      <diagonal/>
    </border>
    <border>
      <left style="thin">
        <color auto="1"/>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auto="1"/>
      </right>
      <top style="medium">
        <color auto="1"/>
      </top>
      <bottom style="thin">
        <color indexed="64"/>
      </bottom>
      <diagonal/>
    </border>
    <border>
      <left style="medium">
        <color auto="1"/>
      </left>
      <right/>
      <top/>
      <bottom style="medium">
        <color auto="1"/>
      </bottom>
      <diagonal/>
    </border>
    <border>
      <left/>
      <right style="thin">
        <color indexed="64"/>
      </right>
      <top style="thin">
        <color indexed="64"/>
      </top>
      <bottom style="thin">
        <color indexed="64"/>
      </bottom>
      <diagonal/>
    </border>
    <border>
      <left style="thin">
        <color auto="1"/>
      </left>
      <right style="medium">
        <color auto="1"/>
      </right>
      <top/>
      <bottom style="thin">
        <color indexed="64"/>
      </bottom>
      <diagonal/>
    </border>
    <border>
      <left style="medium">
        <color auto="1"/>
      </left>
      <right/>
      <top/>
      <bottom style="thin">
        <color indexed="64"/>
      </bottom>
      <diagonal/>
    </border>
    <border>
      <left style="medium">
        <color auto="1"/>
      </left>
      <right/>
      <top style="thin">
        <color indexed="64"/>
      </top>
      <bottom/>
      <diagonal/>
    </border>
    <border>
      <left style="thin">
        <color auto="1"/>
      </left>
      <right style="medium">
        <color auto="1"/>
      </right>
      <top style="thin">
        <color indexed="64"/>
      </top>
      <bottom/>
      <diagonal/>
    </border>
    <border>
      <left/>
      <right/>
      <top style="thin">
        <color auto="1"/>
      </top>
      <bottom style="medium">
        <color auto="1"/>
      </bottom>
      <diagonal/>
    </border>
    <border>
      <left style="thin">
        <color auto="1"/>
      </left>
      <right style="medium">
        <color auto="1"/>
      </right>
      <top style="thin">
        <color indexed="64"/>
      </top>
      <bottom style="medium">
        <color auto="1"/>
      </bottom>
      <diagonal/>
    </border>
    <border>
      <left style="medium">
        <color auto="1"/>
      </left>
      <right style="thin">
        <color indexed="64"/>
      </right>
      <top/>
      <bottom style="thin">
        <color indexed="64"/>
      </bottom>
      <diagonal/>
    </border>
  </borders>
  <cellStyleXfs count="4">
    <xf numFmtId="0" fontId="0" fillId="0" borderId="0"/>
    <xf numFmtId="164" fontId="7" fillId="0" borderId="0" applyBorder="0" applyProtection="0"/>
    <xf numFmtId="0" fontId="5" fillId="2" borderId="1" applyProtection="0"/>
    <xf numFmtId="0" fontId="8" fillId="0" borderId="0" applyNumberFormat="0" applyFill="0" applyBorder="0" applyAlignment="0" applyProtection="0"/>
  </cellStyleXfs>
  <cellXfs count="132">
    <xf numFmtId="0" fontId="0" fillId="0" borderId="0" xfId="0"/>
    <xf numFmtId="0" fontId="1" fillId="0" borderId="0" xfId="0" applyFont="1" applyAlignment="1">
      <alignment vertical="center"/>
    </xf>
    <xf numFmtId="0" fontId="2" fillId="0" borderId="0" xfId="0" applyFont="1" applyAlignment="1">
      <alignment horizontal="center"/>
    </xf>
    <xf numFmtId="0" fontId="1" fillId="4" borderId="2" xfId="0" applyFont="1" applyFill="1" applyBorder="1" applyAlignment="1">
      <alignment horizontal="center" vertical="center"/>
    </xf>
    <xf numFmtId="0" fontId="3" fillId="5" borderId="3"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4" xfId="1" applyNumberFormat="1" applyFont="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4" fontId="1" fillId="0" borderId="6" xfId="0" applyNumberFormat="1" applyFont="1" applyBorder="1" applyAlignment="1">
      <alignment horizontal="right" vertical="center"/>
    </xf>
    <xf numFmtId="0" fontId="1" fillId="0" borderId="6" xfId="0" applyFont="1" applyBorder="1" applyAlignment="1">
      <alignment horizontal="right" vertical="center"/>
    </xf>
    <xf numFmtId="4" fontId="1" fillId="0" borderId="7" xfId="0" applyNumberFormat="1" applyFont="1" applyBorder="1" applyAlignment="1">
      <alignment horizontal="right" vertical="center"/>
    </xf>
    <xf numFmtId="0" fontId="4" fillId="0" borderId="4" xfId="0" applyFont="1" applyBorder="1" applyAlignment="1">
      <alignment horizontal="center" vertical="center" wrapText="1"/>
    </xf>
    <xf numFmtId="4" fontId="1" fillId="0" borderId="6" xfId="0" applyNumberFormat="1" applyFont="1" applyBorder="1" applyAlignment="1">
      <alignment vertical="top"/>
    </xf>
    <xf numFmtId="0" fontId="6" fillId="3" borderId="17" xfId="0" applyFont="1" applyFill="1" applyBorder="1" applyAlignment="1" applyProtection="1">
      <alignment horizontal="left" wrapText="1"/>
      <protection locked="0"/>
    </xf>
    <xf numFmtId="0" fontId="6" fillId="3" borderId="18" xfId="0" applyFont="1" applyFill="1" applyBorder="1" applyAlignment="1" applyProtection="1">
      <alignment horizontal="left" vertical="top" wrapText="1"/>
      <protection locked="0"/>
    </xf>
    <xf numFmtId="0" fontId="0" fillId="0" borderId="16" xfId="0" applyBorder="1" applyAlignment="1">
      <alignment vertical="center" wrapText="1"/>
    </xf>
    <xf numFmtId="0" fontId="8" fillId="0" borderId="16" xfId="3" applyBorder="1" applyAlignment="1">
      <alignment vertical="center" wrapText="1"/>
    </xf>
    <xf numFmtId="0" fontId="6" fillId="3" borderId="19" xfId="0" applyFont="1" applyFill="1" applyBorder="1" applyAlignment="1" applyProtection="1">
      <alignment horizontal="left" vertical="top" wrapText="1"/>
      <protection locked="0"/>
    </xf>
    <xf numFmtId="0" fontId="0" fillId="0" borderId="20" xfId="0" applyBorder="1" applyAlignment="1">
      <alignment vertical="center" wrapText="1"/>
    </xf>
    <xf numFmtId="0" fontId="0" fillId="0" borderId="21" xfId="0" applyBorder="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wrapText="1"/>
    </xf>
    <xf numFmtId="0" fontId="1" fillId="7" borderId="10" xfId="0" applyFont="1" applyFill="1" applyBorder="1" applyAlignment="1">
      <alignment horizontal="center" vertical="center"/>
    </xf>
    <xf numFmtId="4" fontId="1" fillId="7" borderId="6" xfId="0" applyNumberFormat="1" applyFont="1" applyFill="1" applyBorder="1" applyAlignment="1">
      <alignment horizontal="right" vertical="center"/>
    </xf>
    <xf numFmtId="0" fontId="6" fillId="3" borderId="24" xfId="0" applyFont="1" applyFill="1" applyBorder="1" applyAlignment="1" applyProtection="1">
      <alignment horizontal="left" wrapText="1"/>
      <protection locked="0"/>
    </xf>
    <xf numFmtId="0" fontId="1" fillId="0" borderId="2" xfId="0" applyFont="1" applyBorder="1" applyAlignment="1">
      <alignment horizontal="center" vertical="center"/>
    </xf>
    <xf numFmtId="0" fontId="8" fillId="0" borderId="29" xfId="3" applyBorder="1" applyAlignment="1">
      <alignment vertical="center" wrapText="1"/>
    </xf>
    <xf numFmtId="0" fontId="0" fillId="0" borderId="29" xfId="0" applyBorder="1" applyAlignment="1">
      <alignment vertical="center" wrapText="1"/>
    </xf>
    <xf numFmtId="0" fontId="7" fillId="0" borderId="16" xfId="0" applyFont="1" applyBorder="1" applyAlignment="1">
      <alignment vertical="center" wrapText="1"/>
    </xf>
    <xf numFmtId="0" fontId="0" fillId="0" borderId="13" xfId="0" applyBorder="1" applyAlignment="1">
      <alignment vertical="center" wrapText="1"/>
    </xf>
    <xf numFmtId="0" fontId="9" fillId="0" borderId="16" xfId="0" applyFont="1" applyBorder="1" applyAlignment="1">
      <alignment vertical="center" wrapText="1"/>
    </xf>
    <xf numFmtId="0" fontId="1" fillId="0" borderId="2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1" xfId="0" applyFont="1" applyBorder="1" applyAlignment="1">
      <alignment horizontal="center" vertical="center" wrapText="1"/>
    </xf>
    <xf numFmtId="0" fontId="9" fillId="0" borderId="29" xfId="0" applyFont="1" applyBorder="1" applyAlignment="1">
      <alignment vertical="center" wrapText="1"/>
    </xf>
    <xf numFmtId="0" fontId="9" fillId="0" borderId="21" xfId="0" applyFont="1" applyBorder="1" applyAlignment="1">
      <alignment vertical="center" wrapText="1"/>
    </xf>
    <xf numFmtId="0" fontId="1" fillId="0" borderId="2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27" xfId="0" applyBorder="1" applyAlignment="1">
      <alignment vertical="center" wrapText="1"/>
    </xf>
    <xf numFmtId="0" fontId="6" fillId="3" borderId="18" xfId="0" applyFont="1" applyFill="1" applyBorder="1" applyAlignment="1" applyProtection="1">
      <alignment horizontal="left" wrapText="1"/>
      <protection locked="0"/>
    </xf>
    <xf numFmtId="0" fontId="0" fillId="0" borderId="26" xfId="0" applyBorder="1" applyAlignment="1">
      <alignment vertical="center" wrapText="1"/>
    </xf>
    <xf numFmtId="0" fontId="6" fillId="3" borderId="34" xfId="0" applyFont="1" applyFill="1" applyBorder="1" applyAlignment="1" applyProtection="1">
      <alignment horizontal="left" vertical="top" wrapText="1"/>
      <protection locked="0"/>
    </xf>
    <xf numFmtId="0" fontId="1" fillId="0" borderId="4" xfId="0" applyFont="1" applyBorder="1" applyAlignment="1">
      <alignment horizontal="center" vertical="center" wrapText="1"/>
    </xf>
    <xf numFmtId="0" fontId="0" fillId="0" borderId="20" xfId="0" applyBorder="1" applyAlignment="1">
      <alignment horizontal="center" vertical="center" wrapText="1"/>
    </xf>
    <xf numFmtId="0" fontId="1" fillId="0" borderId="4" xfId="0" applyFont="1"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0" fillId="0" borderId="20" xfId="0" applyBorder="1" applyAlignment="1">
      <alignment horizontal="left" vertical="top" wrapText="1"/>
    </xf>
    <xf numFmtId="0" fontId="1"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wrapText="1"/>
    </xf>
    <xf numFmtId="0" fontId="0" fillId="0" borderId="26" xfId="0" applyBorder="1" applyAlignment="1">
      <alignment wrapText="1"/>
    </xf>
    <xf numFmtId="0" fontId="1" fillId="0" borderId="26" xfId="0" applyFont="1" applyBorder="1" applyAlignment="1">
      <alignment horizontal="center" vertical="center" wrapText="1"/>
    </xf>
    <xf numFmtId="0" fontId="1" fillId="0" borderId="11" xfId="0" applyFont="1" applyBorder="1" applyAlignment="1">
      <alignment horizontal="center" wrapText="1"/>
    </xf>
    <xf numFmtId="0" fontId="0" fillId="0" borderId="11" xfId="0" applyBorder="1" applyAlignment="1">
      <alignment wrapText="1"/>
    </xf>
    <xf numFmtId="0" fontId="1" fillId="0" borderId="13" xfId="0" applyFont="1" applyBorder="1" applyAlignment="1">
      <alignment horizontal="center" vertical="center" wrapText="1"/>
    </xf>
    <xf numFmtId="4" fontId="0" fillId="0" borderId="4" xfId="0" applyNumberFormat="1" applyBorder="1" applyAlignment="1">
      <alignment horizontal="right" vertical="top"/>
    </xf>
    <xf numFmtId="4" fontId="0" fillId="0" borderId="11" xfId="0" applyNumberFormat="1" applyBorder="1" applyAlignment="1">
      <alignment horizontal="right" vertical="top"/>
    </xf>
    <xf numFmtId="164" fontId="0" fillId="3" borderId="6" xfId="0" applyNumberFormat="1" applyFill="1" applyBorder="1" applyAlignment="1" applyProtection="1">
      <alignment horizontal="center" vertical="top"/>
      <protection locked="0"/>
    </xf>
    <xf numFmtId="4" fontId="0" fillId="0" borderId="20" xfId="0" applyNumberFormat="1" applyBorder="1" applyAlignment="1">
      <alignment horizontal="right" vertical="top"/>
    </xf>
    <xf numFmtId="164" fontId="0" fillId="3" borderId="4" xfId="0" applyNumberFormat="1" applyFill="1" applyBorder="1" applyAlignment="1" applyProtection="1">
      <alignment horizontal="center" vertical="top"/>
      <protection locked="0"/>
    </xf>
    <xf numFmtId="164" fontId="0" fillId="3" borderId="11" xfId="0" applyNumberFormat="1" applyFill="1" applyBorder="1" applyAlignment="1" applyProtection="1">
      <alignment horizontal="center" vertical="top"/>
      <protection locked="0"/>
    </xf>
    <xf numFmtId="164" fontId="0" fillId="3" borderId="20" xfId="0" applyNumberFormat="1" applyFill="1" applyBorder="1" applyAlignment="1" applyProtection="1">
      <alignment horizontal="center" vertical="top"/>
      <protection locked="0"/>
    </xf>
    <xf numFmtId="0" fontId="0" fillId="0" borderId="16" xfId="0" applyBorder="1" applyAlignment="1">
      <alignment wrapText="1"/>
    </xf>
    <xf numFmtId="0" fontId="0" fillId="0" borderId="11" xfId="0" applyBorder="1" applyAlignment="1">
      <alignment horizontal="center" vertical="center" wrapText="1"/>
    </xf>
    <xf numFmtId="4" fontId="0" fillId="0" borderId="6" xfId="0" applyNumberFormat="1" applyBorder="1" applyAlignment="1">
      <alignment horizontal="right" vertical="top"/>
    </xf>
    <xf numFmtId="4" fontId="0" fillId="0" borderId="7" xfId="0" applyNumberFormat="1" applyBorder="1" applyAlignment="1">
      <alignment horizontal="right" vertical="top"/>
    </xf>
    <xf numFmtId="0" fontId="1" fillId="0" borderId="3" xfId="0" applyFont="1" applyBorder="1" applyAlignment="1">
      <alignment horizontal="left" vertical="top" wrapText="1"/>
    </xf>
    <xf numFmtId="0" fontId="0" fillId="3" borderId="4" xfId="0" applyFill="1" applyBorder="1" applyAlignment="1" applyProtection="1">
      <alignment horizontal="left" vertical="top"/>
      <protection locked="0"/>
    </xf>
    <xf numFmtId="0" fontId="0" fillId="3" borderId="11" xfId="0" applyFill="1" applyBorder="1" applyAlignment="1" applyProtection="1">
      <alignment horizontal="left" vertical="top"/>
      <protection locked="0"/>
    </xf>
    <xf numFmtId="0" fontId="0" fillId="0" borderId="4" xfId="0" applyBorder="1" applyAlignment="1">
      <alignment horizontal="center" vertical="top"/>
    </xf>
    <xf numFmtId="0" fontId="0" fillId="0" borderId="11" xfId="0" applyBorder="1" applyAlignment="1">
      <alignment horizontal="center" vertical="top"/>
    </xf>
    <xf numFmtId="4" fontId="0" fillId="3" borderId="6" xfId="0" applyNumberFormat="1" applyFill="1" applyBorder="1" applyAlignment="1" applyProtection="1">
      <alignment horizontal="right" vertical="top"/>
      <protection locked="0"/>
    </xf>
    <xf numFmtId="4" fontId="0" fillId="0" borderId="5" xfId="0" applyNumberFormat="1" applyBorder="1" applyAlignment="1">
      <alignment horizontal="right" vertical="top"/>
    </xf>
    <xf numFmtId="4" fontId="0" fillId="0" borderId="14" xfId="0" applyNumberFormat="1" applyBorder="1" applyAlignment="1">
      <alignment horizontal="right" vertical="top"/>
    </xf>
    <xf numFmtId="4" fontId="0" fillId="0" borderId="30" xfId="0" applyNumberFormat="1" applyBorder="1" applyAlignment="1">
      <alignment horizontal="right" vertical="top"/>
    </xf>
    <xf numFmtId="0" fontId="1" fillId="0" borderId="15" xfId="0" applyFont="1" applyBorder="1" applyAlignment="1">
      <alignment horizontal="left" vertical="top" wrapText="1"/>
    </xf>
    <xf numFmtId="0" fontId="1" fillId="0" borderId="31" xfId="0" applyFont="1" applyBorder="1" applyAlignment="1">
      <alignment horizontal="left" vertical="top" wrapText="1"/>
    </xf>
    <xf numFmtId="0" fontId="0" fillId="3" borderId="20" xfId="0" applyFill="1" applyBorder="1" applyAlignment="1" applyProtection="1">
      <alignment horizontal="left" vertical="top"/>
      <protection locked="0"/>
    </xf>
    <xf numFmtId="0" fontId="0" fillId="0" borderId="20" xfId="0" applyBorder="1" applyAlignment="1">
      <alignment horizontal="center" vertical="top"/>
    </xf>
    <xf numFmtId="4" fontId="0" fillId="3" borderId="4" xfId="0" applyNumberFormat="1" applyFill="1" applyBorder="1" applyAlignment="1" applyProtection="1">
      <alignment horizontal="right" vertical="top"/>
      <protection locked="0"/>
    </xf>
    <xf numFmtId="4" fontId="0" fillId="3" borderId="11" xfId="0" applyNumberFormat="1" applyFill="1" applyBorder="1" applyAlignment="1" applyProtection="1">
      <alignment horizontal="right" vertical="top"/>
      <protection locked="0"/>
    </xf>
    <xf numFmtId="4" fontId="0" fillId="3" borderId="20" xfId="0" applyNumberFormat="1" applyFill="1" applyBorder="1" applyAlignment="1" applyProtection="1">
      <alignment horizontal="right" vertical="top"/>
      <protection locked="0"/>
    </xf>
    <xf numFmtId="4" fontId="0" fillId="0" borderId="35" xfId="0" applyNumberFormat="1" applyBorder="1" applyAlignment="1">
      <alignment horizontal="right" vertical="top"/>
    </xf>
    <xf numFmtId="4" fontId="0" fillId="3" borderId="13" xfId="0" applyNumberFormat="1" applyFill="1" applyBorder="1" applyAlignment="1" applyProtection="1">
      <alignment horizontal="right" vertical="top"/>
      <protection locked="0"/>
    </xf>
    <xf numFmtId="164" fontId="0" fillId="3" borderId="13" xfId="0" applyNumberFormat="1" applyFill="1" applyBorder="1" applyAlignment="1" applyProtection="1">
      <alignment horizontal="center" vertical="top"/>
      <protection locked="0"/>
    </xf>
    <xf numFmtId="4" fontId="0" fillId="0" borderId="13" xfId="0" applyNumberFormat="1" applyBorder="1" applyAlignment="1">
      <alignment horizontal="right" vertical="top"/>
    </xf>
    <xf numFmtId="4" fontId="0" fillId="0" borderId="25" xfId="0" applyNumberFormat="1" applyBorder="1" applyAlignment="1">
      <alignment horizontal="right" vertical="top"/>
    </xf>
    <xf numFmtId="0" fontId="0" fillId="0" borderId="26" xfId="0" applyBorder="1" applyAlignment="1">
      <alignment horizontal="center" vertical="top"/>
    </xf>
    <xf numFmtId="0" fontId="0" fillId="0" borderId="13" xfId="0" applyBorder="1" applyAlignment="1">
      <alignment horizontal="center" vertical="top"/>
    </xf>
    <xf numFmtId="4" fontId="0" fillId="3" borderId="21" xfId="0" applyNumberFormat="1" applyFill="1" applyBorder="1" applyAlignment="1" applyProtection="1">
      <alignment horizontal="right" vertical="top"/>
      <protection locked="0"/>
    </xf>
    <xf numFmtId="4" fontId="0" fillId="0" borderId="26" xfId="0" applyNumberFormat="1" applyBorder="1" applyAlignment="1">
      <alignment horizontal="right" vertical="top"/>
    </xf>
    <xf numFmtId="164" fontId="0" fillId="3" borderId="21" xfId="0" applyNumberFormat="1" applyFill="1" applyBorder="1" applyAlignment="1" applyProtection="1">
      <alignment horizontal="center" vertical="top"/>
      <protection locked="0"/>
    </xf>
    <xf numFmtId="4" fontId="0" fillId="0" borderId="21" xfId="0" applyNumberFormat="1" applyBorder="1" applyAlignment="1">
      <alignment horizontal="right" vertical="top"/>
    </xf>
    <xf numFmtId="0" fontId="1" fillId="0" borderId="11" xfId="0" applyFont="1" applyBorder="1" applyAlignment="1">
      <alignment horizontal="center" vertical="center" wrapText="1"/>
    </xf>
    <xf numFmtId="0" fontId="0" fillId="3" borderId="13" xfId="0" applyFill="1" applyBorder="1" applyAlignment="1" applyProtection="1">
      <alignment horizontal="left" vertical="top"/>
      <protection locked="0"/>
    </xf>
    <xf numFmtId="0" fontId="1" fillId="0" borderId="32" xfId="0" applyFont="1" applyBorder="1" applyAlignment="1">
      <alignment horizontal="left" vertical="top" wrapText="1"/>
    </xf>
    <xf numFmtId="0" fontId="1" fillId="0" borderId="8" xfId="0" applyFont="1" applyBorder="1" applyAlignment="1">
      <alignment horizontal="left" vertical="top" wrapText="1"/>
    </xf>
    <xf numFmtId="0" fontId="0" fillId="3" borderId="26" xfId="0" applyFill="1" applyBorder="1" applyAlignment="1" applyProtection="1">
      <alignment horizontal="left" vertical="top"/>
      <protection locked="0"/>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1" fillId="0" borderId="36" xfId="0" applyFont="1" applyBorder="1" applyAlignment="1">
      <alignment horizontal="left" vertical="top" wrapText="1"/>
    </xf>
    <xf numFmtId="164" fontId="0" fillId="3" borderId="26" xfId="0" applyNumberFormat="1" applyFill="1" applyBorder="1" applyAlignment="1" applyProtection="1">
      <alignment horizontal="center" vertical="top"/>
      <protection locked="0"/>
    </xf>
    <xf numFmtId="4" fontId="0" fillId="3" borderId="26" xfId="0" applyNumberFormat="1" applyFill="1" applyBorder="1" applyAlignment="1" applyProtection="1">
      <alignment horizontal="right" vertical="top"/>
      <protection locked="0"/>
    </xf>
    <xf numFmtId="4" fontId="0" fillId="7" borderId="26" xfId="0" applyNumberFormat="1" applyFill="1" applyBorder="1" applyAlignment="1">
      <alignment horizontal="right" vertical="top"/>
    </xf>
    <xf numFmtId="4" fontId="0" fillId="7" borderId="11" xfId="0" applyNumberFormat="1" applyFill="1" applyBorder="1" applyAlignment="1">
      <alignment horizontal="right" vertical="top"/>
    </xf>
    <xf numFmtId="4" fontId="0" fillId="7" borderId="13" xfId="0" applyNumberFormat="1" applyFill="1" applyBorder="1" applyAlignment="1">
      <alignment horizontal="right" vertical="top"/>
    </xf>
    <xf numFmtId="4" fontId="0" fillId="7" borderId="33" xfId="0" applyNumberFormat="1" applyFill="1" applyBorder="1" applyAlignment="1">
      <alignment horizontal="right" vertical="top"/>
    </xf>
    <xf numFmtId="4" fontId="0" fillId="7" borderId="14" xfId="0" applyNumberFormat="1" applyFill="1" applyBorder="1" applyAlignment="1">
      <alignment horizontal="right" vertical="top"/>
    </xf>
    <xf numFmtId="4" fontId="0" fillId="7" borderId="25" xfId="0" applyNumberFormat="1" applyFill="1" applyBorder="1" applyAlignment="1">
      <alignment horizontal="right" vertical="top"/>
    </xf>
    <xf numFmtId="4" fontId="0" fillId="0" borderId="33" xfId="0" applyNumberFormat="1" applyBorder="1" applyAlignment="1">
      <alignment horizontal="right" vertical="top"/>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left" vertical="center"/>
    </xf>
    <xf numFmtId="0" fontId="10" fillId="3" borderId="0" xfId="0" applyFont="1" applyFill="1" applyAlignment="1">
      <alignment horizontal="left" vertical="center"/>
    </xf>
    <xf numFmtId="0" fontId="1" fillId="0" borderId="28" xfId="0" applyFont="1" applyBorder="1" applyAlignment="1">
      <alignment horizontal="left" vertical="top" wrapText="1"/>
    </xf>
    <xf numFmtId="0" fontId="0" fillId="6" borderId="26" xfId="0" applyFill="1" applyBorder="1" applyAlignment="1">
      <alignment horizontal="left" vertical="top"/>
    </xf>
    <xf numFmtId="0" fontId="0" fillId="6" borderId="11" xfId="0" applyFill="1" applyBorder="1" applyAlignment="1">
      <alignment horizontal="left" vertical="top"/>
    </xf>
    <xf numFmtId="0" fontId="0" fillId="6" borderId="13" xfId="0" applyFill="1" applyBorder="1" applyAlignment="1">
      <alignment horizontal="left" vertical="top"/>
    </xf>
    <xf numFmtId="0" fontId="0" fillId="7" borderId="26" xfId="0" applyFill="1" applyBorder="1" applyAlignment="1">
      <alignment horizontal="center" vertical="top"/>
    </xf>
    <xf numFmtId="0" fontId="0" fillId="7" borderId="11" xfId="0" applyFill="1" applyBorder="1" applyAlignment="1">
      <alignment horizontal="center" vertical="top"/>
    </xf>
    <xf numFmtId="0" fontId="0" fillId="7" borderId="13" xfId="0" applyFill="1" applyBorder="1" applyAlignment="1">
      <alignment horizontal="center" vertical="top"/>
    </xf>
    <xf numFmtId="4" fontId="0" fillId="6" borderId="26" xfId="0" applyNumberFormat="1" applyFill="1" applyBorder="1" applyAlignment="1">
      <alignment horizontal="right" vertical="top"/>
    </xf>
    <xf numFmtId="4" fontId="0" fillId="6" borderId="11" xfId="0" applyNumberFormat="1" applyFill="1" applyBorder="1" applyAlignment="1">
      <alignment horizontal="right" vertical="top"/>
    </xf>
    <xf numFmtId="4" fontId="0" fillId="6" borderId="13" xfId="0" applyNumberFormat="1" applyFill="1" applyBorder="1" applyAlignment="1">
      <alignment horizontal="right" vertical="top"/>
    </xf>
    <xf numFmtId="164" fontId="0" fillId="6" borderId="26" xfId="0" applyNumberFormat="1" applyFill="1" applyBorder="1" applyAlignment="1">
      <alignment horizontal="center" vertical="top"/>
    </xf>
    <xf numFmtId="164" fontId="0" fillId="6" borderId="11" xfId="0" applyNumberFormat="1" applyFill="1" applyBorder="1" applyAlignment="1">
      <alignment horizontal="center" vertical="top"/>
    </xf>
    <xf numFmtId="164" fontId="0" fillId="6" borderId="13" xfId="0" applyNumberFormat="1" applyFill="1" applyBorder="1" applyAlignment="1">
      <alignment horizontal="center" vertical="top"/>
    </xf>
  </cellXfs>
  <cellStyles count="4">
    <cellStyle name="Excel Built-in Input" xfId="2" xr:uid="{00000000-0005-0000-0000-000006000000}"/>
    <cellStyle name="Hypertextový odkaz" xfId="3" builtinId="8"/>
    <cellStyle name="Normální" xfId="0" builtinId="0"/>
    <cellStyle name="Procenta" xfId="1" builtinId="5"/>
  </cellStyles>
  <dxfs count="0"/>
  <tableStyles count="0" defaultTableStyle="TableStyleMedium2" defaultPivotStyle="PivotStyleLight16"/>
  <colors>
    <indexedColors>
      <rgbColor rgb="FF000000"/>
      <rgbColor rgb="FFE7E6E6"/>
      <rgbColor rgb="FFFF0000"/>
      <rgbColor rgb="FF00FF00"/>
      <rgbColor rgb="FF0000FF"/>
      <rgbColor rgb="FFFFFF00"/>
      <rgbColor rgb="FFFF00FF"/>
      <rgbColor rgb="FF00FFFF"/>
      <rgbColor rgb="FF800000"/>
      <rgbColor rgb="FF008000"/>
      <rgbColor rgb="FF000080"/>
      <rgbColor rgb="FF808000"/>
      <rgbColor rgb="FF800080"/>
      <rgbColor rgb="FF008080"/>
      <rgbColor rgb="FFDBDBDB"/>
      <rgbColor rgb="FF7F7F7F"/>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F3F76"/>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pu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1"/>
  <sheetViews>
    <sheetView tabSelected="1" zoomScale="70" zoomScaleNormal="70" zoomScaleSheetLayoutView="55" workbookViewId="0">
      <selection activeCell="D2" sqref="D2:J2"/>
    </sheetView>
  </sheetViews>
  <sheetFormatPr defaultColWidth="8.5546875" defaultRowHeight="14.4" x14ac:dyDescent="0.3"/>
  <cols>
    <col min="1" max="2" width="27.6640625" customWidth="1"/>
    <col min="3" max="3" width="117.44140625" customWidth="1"/>
    <col min="4" max="4" width="34.44140625" customWidth="1"/>
    <col min="5" max="7" width="16.5546875" customWidth="1"/>
    <col min="8" max="9" width="16" customWidth="1"/>
    <col min="10" max="10" width="13.33203125" customWidth="1"/>
    <col min="11" max="11" width="15.88671875" customWidth="1"/>
    <col min="12" max="12" width="17.44140625" customWidth="1"/>
  </cols>
  <sheetData>
    <row r="1" spans="1:12" ht="27.75" customHeight="1" x14ac:dyDescent="0.5">
      <c r="A1" s="1" t="s">
        <v>0</v>
      </c>
      <c r="B1" s="1"/>
      <c r="C1" s="2"/>
    </row>
    <row r="2" spans="1:12" ht="27.75" customHeight="1" thickBot="1" x14ac:dyDescent="0.35">
      <c r="A2" s="117" t="s">
        <v>188</v>
      </c>
      <c r="B2" s="117"/>
      <c r="C2" s="117"/>
      <c r="D2" s="118" t="s">
        <v>1</v>
      </c>
      <c r="E2" s="118"/>
      <c r="F2" s="118"/>
      <c r="G2" s="118"/>
      <c r="H2" s="118"/>
      <c r="I2" s="118"/>
      <c r="J2" s="118"/>
    </row>
    <row r="3" spans="1:12" ht="64.2" customHeight="1" thickBot="1" x14ac:dyDescent="0.35">
      <c r="A3" s="26" t="s">
        <v>2</v>
      </c>
      <c r="B3" s="26" t="s">
        <v>176</v>
      </c>
      <c r="C3" s="3" t="s">
        <v>3</v>
      </c>
      <c r="D3" s="4" t="s">
        <v>10</v>
      </c>
      <c r="E3" s="5" t="s">
        <v>4</v>
      </c>
      <c r="F3" s="5" t="s">
        <v>5</v>
      </c>
      <c r="G3" s="5" t="s">
        <v>11</v>
      </c>
      <c r="H3" s="12" t="s">
        <v>12</v>
      </c>
      <c r="I3" s="12" t="s">
        <v>13</v>
      </c>
      <c r="J3" s="6" t="s">
        <v>6</v>
      </c>
      <c r="K3" s="7" t="s">
        <v>7</v>
      </c>
      <c r="L3" s="8" t="s">
        <v>8</v>
      </c>
    </row>
    <row r="4" spans="1:12" ht="18.75" customHeight="1" x14ac:dyDescent="0.3">
      <c r="A4" s="101" t="s">
        <v>14</v>
      </c>
      <c r="B4" s="32" t="s">
        <v>174</v>
      </c>
      <c r="C4" s="40" t="s">
        <v>21</v>
      </c>
      <c r="D4" s="14"/>
      <c r="E4" s="70"/>
      <c r="F4" s="70"/>
      <c r="G4" s="72">
        <v>1</v>
      </c>
      <c r="H4" s="82"/>
      <c r="I4" s="58">
        <f>G4*H4</f>
        <v>0</v>
      </c>
      <c r="J4" s="62"/>
      <c r="K4" s="58">
        <f>I4*J4</f>
        <v>0</v>
      </c>
      <c r="L4" s="75">
        <f>I4+K4</f>
        <v>0</v>
      </c>
    </row>
    <row r="5" spans="1:12" ht="28.8" x14ac:dyDescent="0.3">
      <c r="A5" s="102"/>
      <c r="B5" s="50" t="s">
        <v>168</v>
      </c>
      <c r="C5" s="17" t="s">
        <v>170</v>
      </c>
      <c r="D5" s="15"/>
      <c r="E5" s="71"/>
      <c r="F5" s="71"/>
      <c r="G5" s="73"/>
      <c r="H5" s="83"/>
      <c r="I5" s="59"/>
      <c r="J5" s="63"/>
      <c r="K5" s="59"/>
      <c r="L5" s="76"/>
    </row>
    <row r="6" spans="1:12" x14ac:dyDescent="0.3">
      <c r="A6" s="102"/>
      <c r="B6" s="50"/>
      <c r="C6" s="16" t="s">
        <v>22</v>
      </c>
      <c r="D6" s="15"/>
      <c r="E6" s="71"/>
      <c r="F6" s="71"/>
      <c r="G6" s="73"/>
      <c r="H6" s="83"/>
      <c r="I6" s="59"/>
      <c r="J6" s="63"/>
      <c r="K6" s="59"/>
      <c r="L6" s="76"/>
    </row>
    <row r="7" spans="1:12" ht="43.2" x14ac:dyDescent="0.3">
      <c r="A7" s="102"/>
      <c r="B7" s="50" t="s">
        <v>169</v>
      </c>
      <c r="C7" s="16" t="s">
        <v>49</v>
      </c>
      <c r="D7" s="15"/>
      <c r="E7" s="71"/>
      <c r="F7" s="71"/>
      <c r="G7" s="73"/>
      <c r="H7" s="83"/>
      <c r="I7" s="59"/>
      <c r="J7" s="63"/>
      <c r="K7" s="59"/>
      <c r="L7" s="76"/>
    </row>
    <row r="8" spans="1:12" x14ac:dyDescent="0.3">
      <c r="A8" s="102"/>
      <c r="B8" s="51"/>
      <c r="C8" s="16" t="s">
        <v>50</v>
      </c>
      <c r="D8" s="15"/>
      <c r="E8" s="71"/>
      <c r="F8" s="71"/>
      <c r="G8" s="73"/>
      <c r="H8" s="83"/>
      <c r="I8" s="59"/>
      <c r="J8" s="63"/>
      <c r="K8" s="59"/>
      <c r="L8" s="76"/>
    </row>
    <row r="9" spans="1:12" ht="43.2" x14ac:dyDescent="0.3">
      <c r="A9" s="102"/>
      <c r="B9" s="50" t="s">
        <v>51</v>
      </c>
      <c r="C9" s="16" t="s">
        <v>23</v>
      </c>
      <c r="D9" s="15"/>
      <c r="E9" s="71"/>
      <c r="F9" s="71"/>
      <c r="G9" s="73"/>
      <c r="H9" s="83"/>
      <c r="I9" s="59"/>
      <c r="J9" s="63"/>
      <c r="K9" s="59"/>
      <c r="L9" s="76"/>
    </row>
    <row r="10" spans="1:12" x14ac:dyDescent="0.3">
      <c r="A10" s="102"/>
      <c r="B10" s="51"/>
      <c r="C10" s="16" t="s">
        <v>24</v>
      </c>
      <c r="D10" s="15"/>
      <c r="E10" s="71"/>
      <c r="F10" s="71"/>
      <c r="G10" s="73"/>
      <c r="H10" s="83"/>
      <c r="I10" s="59"/>
      <c r="J10" s="63"/>
      <c r="K10" s="59"/>
      <c r="L10" s="76"/>
    </row>
    <row r="11" spans="1:12" x14ac:dyDescent="0.3">
      <c r="A11" s="102"/>
      <c r="B11" s="51"/>
      <c r="C11" s="16" t="s">
        <v>52</v>
      </c>
      <c r="D11" s="15"/>
      <c r="E11" s="71"/>
      <c r="F11" s="71"/>
      <c r="G11" s="73"/>
      <c r="H11" s="83"/>
      <c r="I11" s="59"/>
      <c r="J11" s="63"/>
      <c r="K11" s="59"/>
      <c r="L11" s="76"/>
    </row>
    <row r="12" spans="1:12" x14ac:dyDescent="0.3">
      <c r="A12" s="102"/>
      <c r="B12" s="50" t="s">
        <v>53</v>
      </c>
      <c r="C12" s="16" t="s">
        <v>25</v>
      </c>
      <c r="D12" s="15"/>
      <c r="E12" s="71"/>
      <c r="F12" s="71"/>
      <c r="G12" s="73"/>
      <c r="H12" s="83"/>
      <c r="I12" s="59"/>
      <c r="J12" s="63"/>
      <c r="K12" s="59"/>
      <c r="L12" s="76"/>
    </row>
    <row r="13" spans="1:12" x14ac:dyDescent="0.3">
      <c r="A13" s="102"/>
      <c r="B13" s="52"/>
      <c r="C13" s="16" t="s">
        <v>26</v>
      </c>
      <c r="D13" s="15"/>
      <c r="E13" s="71"/>
      <c r="F13" s="71"/>
      <c r="G13" s="73"/>
      <c r="H13" s="83"/>
      <c r="I13" s="59"/>
      <c r="J13" s="63"/>
      <c r="K13" s="59"/>
      <c r="L13" s="76"/>
    </row>
    <row r="14" spans="1:12" x14ac:dyDescent="0.3">
      <c r="A14" s="102"/>
      <c r="B14" s="52"/>
      <c r="C14" s="16" t="s">
        <v>27</v>
      </c>
      <c r="D14" s="15"/>
      <c r="E14" s="71"/>
      <c r="F14" s="71"/>
      <c r="G14" s="73"/>
      <c r="H14" s="83"/>
      <c r="I14" s="59"/>
      <c r="J14" s="63"/>
      <c r="K14" s="59"/>
      <c r="L14" s="76"/>
    </row>
    <row r="15" spans="1:12" x14ac:dyDescent="0.3">
      <c r="A15" s="102"/>
      <c r="B15" s="52"/>
      <c r="C15" s="16" t="s">
        <v>54</v>
      </c>
      <c r="D15" s="15"/>
      <c r="E15" s="71"/>
      <c r="F15" s="71"/>
      <c r="G15" s="73"/>
      <c r="H15" s="83"/>
      <c r="I15" s="59"/>
      <c r="J15" s="63"/>
      <c r="K15" s="59"/>
      <c r="L15" s="76"/>
    </row>
    <row r="16" spans="1:12" x14ac:dyDescent="0.3">
      <c r="A16" s="102"/>
      <c r="B16" s="33" t="s">
        <v>171</v>
      </c>
      <c r="C16" s="16" t="s">
        <v>28</v>
      </c>
      <c r="D16" s="15"/>
      <c r="E16" s="71"/>
      <c r="F16" s="71"/>
      <c r="G16" s="73"/>
      <c r="H16" s="83"/>
      <c r="I16" s="59"/>
      <c r="J16" s="63"/>
      <c r="K16" s="59"/>
      <c r="L16" s="76"/>
    </row>
    <row r="17" spans="1:12" x14ac:dyDescent="0.3">
      <c r="A17" s="102"/>
      <c r="B17" s="33" t="s">
        <v>55</v>
      </c>
      <c r="C17" s="16" t="s">
        <v>56</v>
      </c>
      <c r="D17" s="15"/>
      <c r="E17" s="71"/>
      <c r="F17" s="71"/>
      <c r="G17" s="73"/>
      <c r="H17" s="83"/>
      <c r="I17" s="59"/>
      <c r="J17" s="63"/>
      <c r="K17" s="59"/>
      <c r="L17" s="76"/>
    </row>
    <row r="18" spans="1:12" ht="28.8" x14ac:dyDescent="0.3">
      <c r="A18" s="102"/>
      <c r="B18" s="50" t="s">
        <v>57</v>
      </c>
      <c r="C18" s="16" t="s">
        <v>58</v>
      </c>
      <c r="D18" s="15"/>
      <c r="E18" s="71"/>
      <c r="F18" s="71"/>
      <c r="G18" s="73"/>
      <c r="H18" s="83"/>
      <c r="I18" s="59"/>
      <c r="J18" s="63"/>
      <c r="K18" s="59"/>
      <c r="L18" s="76"/>
    </row>
    <row r="19" spans="1:12" x14ac:dyDescent="0.3">
      <c r="A19" s="102"/>
      <c r="B19" s="53"/>
      <c r="C19" s="16" t="s">
        <v>59</v>
      </c>
      <c r="D19" s="15"/>
      <c r="E19" s="71"/>
      <c r="F19" s="71"/>
      <c r="G19" s="73"/>
      <c r="H19" s="83"/>
      <c r="I19" s="59"/>
      <c r="J19" s="63"/>
      <c r="K19" s="59"/>
      <c r="L19" s="76"/>
    </row>
    <row r="20" spans="1:12" x14ac:dyDescent="0.3">
      <c r="A20" s="102"/>
      <c r="B20" s="54" t="s">
        <v>60</v>
      </c>
      <c r="C20" s="16" t="s">
        <v>29</v>
      </c>
      <c r="D20" s="18"/>
      <c r="E20" s="71"/>
      <c r="F20" s="71"/>
      <c r="G20" s="73"/>
      <c r="H20" s="83"/>
      <c r="I20" s="59"/>
      <c r="J20" s="63"/>
      <c r="K20" s="59"/>
      <c r="L20" s="76"/>
    </row>
    <row r="21" spans="1:12" x14ac:dyDescent="0.3">
      <c r="A21" s="102"/>
      <c r="B21" s="55"/>
      <c r="C21" s="16" t="s">
        <v>30</v>
      </c>
      <c r="D21" s="18"/>
      <c r="E21" s="71"/>
      <c r="F21" s="71"/>
      <c r="G21" s="73"/>
      <c r="H21" s="83"/>
      <c r="I21" s="59"/>
      <c r="J21" s="63"/>
      <c r="K21" s="59"/>
      <c r="L21" s="76"/>
    </row>
    <row r="22" spans="1:12" x14ac:dyDescent="0.3">
      <c r="A22" s="102"/>
      <c r="B22" s="55"/>
      <c r="C22" s="16" t="s">
        <v>31</v>
      </c>
      <c r="D22" s="18"/>
      <c r="E22" s="71"/>
      <c r="F22" s="71"/>
      <c r="G22" s="73"/>
      <c r="H22" s="83"/>
      <c r="I22" s="59"/>
      <c r="J22" s="63"/>
      <c r="K22" s="59"/>
      <c r="L22" s="76"/>
    </row>
    <row r="23" spans="1:12" x14ac:dyDescent="0.3">
      <c r="A23" s="102"/>
      <c r="B23" s="55"/>
      <c r="C23" s="16" t="s">
        <v>32</v>
      </c>
      <c r="D23" s="18"/>
      <c r="E23" s="71"/>
      <c r="F23" s="71"/>
      <c r="G23" s="73"/>
      <c r="H23" s="83"/>
      <c r="I23" s="59"/>
      <c r="J23" s="63"/>
      <c r="K23" s="59"/>
      <c r="L23" s="76"/>
    </row>
    <row r="24" spans="1:12" x14ac:dyDescent="0.3">
      <c r="A24" s="102"/>
      <c r="B24" s="55"/>
      <c r="C24" s="31" t="s">
        <v>161</v>
      </c>
      <c r="D24" s="18"/>
      <c r="E24" s="71"/>
      <c r="F24" s="71"/>
      <c r="G24" s="73"/>
      <c r="H24" s="83"/>
      <c r="I24" s="59"/>
      <c r="J24" s="63"/>
      <c r="K24" s="59"/>
      <c r="L24" s="76"/>
    </row>
    <row r="25" spans="1:12" x14ac:dyDescent="0.3">
      <c r="A25" s="102"/>
      <c r="B25" s="55"/>
      <c r="C25" s="16" t="s">
        <v>33</v>
      </c>
      <c r="D25" s="18"/>
      <c r="E25" s="71"/>
      <c r="F25" s="71"/>
      <c r="G25" s="73"/>
      <c r="H25" s="83"/>
      <c r="I25" s="59"/>
      <c r="J25" s="63"/>
      <c r="K25" s="59"/>
      <c r="L25" s="76"/>
    </row>
    <row r="26" spans="1:12" x14ac:dyDescent="0.3">
      <c r="A26" s="102"/>
      <c r="B26" s="55"/>
      <c r="C26" s="16" t="s">
        <v>34</v>
      </c>
      <c r="D26" s="18"/>
      <c r="E26" s="71"/>
      <c r="F26" s="71"/>
      <c r="G26" s="73"/>
      <c r="H26" s="83"/>
      <c r="I26" s="59"/>
      <c r="J26" s="63"/>
      <c r="K26" s="59"/>
      <c r="L26" s="76"/>
    </row>
    <row r="27" spans="1:12" x14ac:dyDescent="0.3">
      <c r="A27" s="102"/>
      <c r="B27" s="55"/>
      <c r="C27" s="16" t="s">
        <v>35</v>
      </c>
      <c r="D27" s="18"/>
      <c r="E27" s="71"/>
      <c r="F27" s="71"/>
      <c r="G27" s="73"/>
      <c r="H27" s="83"/>
      <c r="I27" s="59"/>
      <c r="J27" s="63"/>
      <c r="K27" s="59"/>
      <c r="L27" s="76"/>
    </row>
    <row r="28" spans="1:12" x14ac:dyDescent="0.3">
      <c r="A28" s="102"/>
      <c r="B28" s="55"/>
      <c r="C28" s="16" t="s">
        <v>36</v>
      </c>
      <c r="D28" s="18"/>
      <c r="E28" s="71"/>
      <c r="F28" s="71"/>
      <c r="G28" s="73"/>
      <c r="H28" s="83"/>
      <c r="I28" s="59"/>
      <c r="J28" s="63"/>
      <c r="K28" s="59"/>
      <c r="L28" s="76"/>
    </row>
    <row r="29" spans="1:12" ht="28.8" x14ac:dyDescent="0.3">
      <c r="A29" s="102"/>
      <c r="B29" s="33" t="s">
        <v>61</v>
      </c>
      <c r="C29" s="31" t="s">
        <v>160</v>
      </c>
      <c r="D29" s="18"/>
      <c r="E29" s="71"/>
      <c r="F29" s="71"/>
      <c r="G29" s="73"/>
      <c r="H29" s="83"/>
      <c r="I29" s="59"/>
      <c r="J29" s="63"/>
      <c r="K29" s="59"/>
      <c r="L29" s="76"/>
    </row>
    <row r="30" spans="1:12" x14ac:dyDescent="0.3">
      <c r="A30" s="102"/>
      <c r="B30" s="54" t="s">
        <v>62</v>
      </c>
      <c r="C30" s="16" t="s">
        <v>37</v>
      </c>
      <c r="D30" s="18"/>
      <c r="E30" s="71"/>
      <c r="F30" s="71"/>
      <c r="G30" s="73"/>
      <c r="H30" s="83"/>
      <c r="I30" s="59"/>
      <c r="J30" s="63"/>
      <c r="K30" s="59"/>
      <c r="L30" s="76"/>
    </row>
    <row r="31" spans="1:12" x14ac:dyDescent="0.3">
      <c r="A31" s="102"/>
      <c r="B31" s="56"/>
      <c r="C31" s="16" t="s">
        <v>38</v>
      </c>
      <c r="D31" s="18"/>
      <c r="E31" s="71"/>
      <c r="F31" s="71"/>
      <c r="G31" s="73"/>
      <c r="H31" s="83"/>
      <c r="I31" s="59"/>
      <c r="J31" s="63"/>
      <c r="K31" s="59"/>
      <c r="L31" s="76"/>
    </row>
    <row r="32" spans="1:12" x14ac:dyDescent="0.3">
      <c r="A32" s="102"/>
      <c r="B32" s="56"/>
      <c r="C32" s="16" t="s">
        <v>39</v>
      </c>
      <c r="D32" s="18"/>
      <c r="E32" s="71"/>
      <c r="F32" s="71"/>
      <c r="G32" s="73"/>
      <c r="H32" s="83"/>
      <c r="I32" s="59"/>
      <c r="J32" s="63"/>
      <c r="K32" s="59"/>
      <c r="L32" s="76"/>
    </row>
    <row r="33" spans="1:12" x14ac:dyDescent="0.3">
      <c r="A33" s="102"/>
      <c r="B33" s="56"/>
      <c r="C33" s="16" t="s">
        <v>40</v>
      </c>
      <c r="D33" s="18"/>
      <c r="E33" s="71"/>
      <c r="F33" s="71"/>
      <c r="G33" s="73"/>
      <c r="H33" s="83"/>
      <c r="I33" s="59"/>
      <c r="J33" s="63"/>
      <c r="K33" s="59"/>
      <c r="L33" s="76"/>
    </row>
    <row r="34" spans="1:12" x14ac:dyDescent="0.3">
      <c r="A34" s="102"/>
      <c r="B34" s="56"/>
      <c r="C34" s="16" t="s">
        <v>41</v>
      </c>
      <c r="D34" s="18"/>
      <c r="E34" s="71"/>
      <c r="F34" s="71"/>
      <c r="G34" s="73"/>
      <c r="H34" s="83"/>
      <c r="I34" s="59"/>
      <c r="J34" s="63"/>
      <c r="K34" s="59"/>
      <c r="L34" s="76"/>
    </row>
    <row r="35" spans="1:12" x14ac:dyDescent="0.3">
      <c r="A35" s="102"/>
      <c r="B35" s="56"/>
      <c r="C35" s="16" t="s">
        <v>42</v>
      </c>
      <c r="D35" s="18"/>
      <c r="E35" s="71"/>
      <c r="F35" s="71"/>
      <c r="G35" s="73"/>
      <c r="H35" s="83"/>
      <c r="I35" s="59"/>
      <c r="J35" s="63"/>
      <c r="K35" s="59"/>
      <c r="L35" s="76"/>
    </row>
    <row r="36" spans="1:12" x14ac:dyDescent="0.3">
      <c r="A36" s="102"/>
      <c r="B36" s="56"/>
      <c r="C36" s="16" t="s">
        <v>43</v>
      </c>
      <c r="D36" s="18"/>
      <c r="E36" s="71"/>
      <c r="F36" s="71"/>
      <c r="G36" s="73"/>
      <c r="H36" s="83"/>
      <c r="I36" s="59"/>
      <c r="J36" s="63"/>
      <c r="K36" s="59"/>
      <c r="L36" s="76"/>
    </row>
    <row r="37" spans="1:12" x14ac:dyDescent="0.3">
      <c r="A37" s="102"/>
      <c r="B37" s="56"/>
      <c r="C37" s="16" t="s">
        <v>44</v>
      </c>
      <c r="D37" s="18"/>
      <c r="E37" s="71"/>
      <c r="F37" s="71"/>
      <c r="G37" s="73"/>
      <c r="H37" s="83"/>
      <c r="I37" s="59"/>
      <c r="J37" s="63"/>
      <c r="K37" s="59"/>
      <c r="L37" s="76"/>
    </row>
    <row r="38" spans="1:12" x14ac:dyDescent="0.3">
      <c r="A38" s="102"/>
      <c r="B38" s="56"/>
      <c r="C38" s="16" t="s">
        <v>45</v>
      </c>
      <c r="D38" s="18"/>
      <c r="E38" s="71"/>
      <c r="F38" s="71"/>
      <c r="G38" s="73"/>
      <c r="H38" s="83"/>
      <c r="I38" s="59"/>
      <c r="J38" s="63"/>
      <c r="K38" s="59"/>
      <c r="L38" s="76"/>
    </row>
    <row r="39" spans="1:12" x14ac:dyDescent="0.3">
      <c r="A39" s="102"/>
      <c r="B39" s="56"/>
      <c r="C39" s="16" t="s">
        <v>46</v>
      </c>
      <c r="D39" s="18"/>
      <c r="E39" s="71"/>
      <c r="F39" s="71"/>
      <c r="G39" s="73"/>
      <c r="H39" s="83"/>
      <c r="I39" s="59"/>
      <c r="J39" s="63"/>
      <c r="K39" s="59"/>
      <c r="L39" s="76"/>
    </row>
    <row r="40" spans="1:12" x14ac:dyDescent="0.3">
      <c r="A40" s="102"/>
      <c r="B40" s="56"/>
      <c r="C40" s="16" t="s">
        <v>47</v>
      </c>
      <c r="D40" s="18"/>
      <c r="E40" s="71"/>
      <c r="F40" s="71"/>
      <c r="G40" s="73"/>
      <c r="H40" s="83"/>
      <c r="I40" s="59"/>
      <c r="J40" s="63"/>
      <c r="K40" s="59"/>
      <c r="L40" s="76"/>
    </row>
    <row r="41" spans="1:12" x14ac:dyDescent="0.3">
      <c r="A41" s="102"/>
      <c r="B41" s="56"/>
      <c r="C41" s="16" t="s">
        <v>48</v>
      </c>
      <c r="D41" s="18"/>
      <c r="E41" s="71"/>
      <c r="F41" s="71"/>
      <c r="G41" s="73"/>
      <c r="H41" s="83"/>
      <c r="I41" s="59"/>
      <c r="J41" s="63"/>
      <c r="K41" s="59"/>
      <c r="L41" s="76"/>
    </row>
    <row r="42" spans="1:12" ht="187.2" x14ac:dyDescent="0.3">
      <c r="A42" s="102"/>
      <c r="B42" s="33" t="s">
        <v>63</v>
      </c>
      <c r="C42" s="31" t="s">
        <v>189</v>
      </c>
      <c r="D42" s="18"/>
      <c r="E42" s="71"/>
      <c r="F42" s="71"/>
      <c r="G42" s="73"/>
      <c r="H42" s="83"/>
      <c r="I42" s="59"/>
      <c r="J42" s="63"/>
      <c r="K42" s="59"/>
      <c r="L42" s="76"/>
    </row>
    <row r="43" spans="1:12" x14ac:dyDescent="0.3">
      <c r="A43" s="102"/>
      <c r="B43" s="38" t="s">
        <v>64</v>
      </c>
      <c r="C43" s="31" t="s">
        <v>159</v>
      </c>
      <c r="D43" s="18"/>
      <c r="E43" s="71"/>
      <c r="F43" s="71"/>
      <c r="G43" s="73"/>
      <c r="H43" s="83"/>
      <c r="I43" s="59"/>
      <c r="J43" s="63"/>
      <c r="K43" s="59"/>
      <c r="L43" s="76"/>
    </row>
    <row r="44" spans="1:12" ht="43.2" x14ac:dyDescent="0.3">
      <c r="A44" s="102"/>
      <c r="B44" s="33" t="s">
        <v>183</v>
      </c>
      <c r="C44" s="16" t="s">
        <v>184</v>
      </c>
      <c r="D44" s="18"/>
      <c r="E44" s="71"/>
      <c r="F44" s="71"/>
      <c r="G44" s="73"/>
      <c r="H44" s="83"/>
      <c r="I44" s="59"/>
      <c r="J44" s="63"/>
      <c r="K44" s="59"/>
      <c r="L44" s="76"/>
    </row>
    <row r="45" spans="1:12" ht="57.6" x14ac:dyDescent="0.3">
      <c r="A45" s="103"/>
      <c r="B45" s="39" t="s">
        <v>172</v>
      </c>
      <c r="C45" s="19" t="s">
        <v>173</v>
      </c>
      <c r="D45" s="15"/>
      <c r="E45" s="80"/>
      <c r="F45" s="80"/>
      <c r="G45" s="81"/>
      <c r="H45" s="84"/>
      <c r="I45" s="61"/>
      <c r="J45" s="64"/>
      <c r="K45" s="61"/>
      <c r="L45" s="77"/>
    </row>
    <row r="46" spans="1:12" ht="28.8" x14ac:dyDescent="0.3">
      <c r="A46" s="98" t="s">
        <v>15</v>
      </c>
      <c r="B46" s="33" t="s">
        <v>174</v>
      </c>
      <c r="C46" s="28" t="s">
        <v>65</v>
      </c>
      <c r="D46" s="41"/>
      <c r="E46" s="100"/>
      <c r="F46" s="100"/>
      <c r="G46" s="90">
        <v>1</v>
      </c>
      <c r="H46" s="105"/>
      <c r="I46" s="93">
        <f>G46*H46</f>
        <v>0</v>
      </c>
      <c r="J46" s="104"/>
      <c r="K46" s="93">
        <f>I46*J46</f>
        <v>0</v>
      </c>
      <c r="L46" s="112">
        <f>I46+K46</f>
        <v>0</v>
      </c>
    </row>
    <row r="47" spans="1:12" ht="28.8" x14ac:dyDescent="0.3">
      <c r="A47" s="78"/>
      <c r="B47" s="50" t="s">
        <v>168</v>
      </c>
      <c r="C47" s="27" t="s">
        <v>66</v>
      </c>
      <c r="D47" s="15"/>
      <c r="E47" s="71"/>
      <c r="F47" s="71"/>
      <c r="G47" s="73"/>
      <c r="H47" s="83"/>
      <c r="I47" s="59"/>
      <c r="J47" s="63"/>
      <c r="K47" s="59"/>
      <c r="L47" s="76"/>
    </row>
    <row r="48" spans="1:12" x14ac:dyDescent="0.3">
      <c r="A48" s="78"/>
      <c r="B48" s="50"/>
      <c r="C48" s="28" t="s">
        <v>22</v>
      </c>
      <c r="D48" s="15"/>
      <c r="E48" s="71"/>
      <c r="F48" s="71"/>
      <c r="G48" s="73"/>
      <c r="H48" s="83"/>
      <c r="I48" s="59"/>
      <c r="J48" s="63"/>
      <c r="K48" s="59"/>
      <c r="L48" s="76"/>
    </row>
    <row r="49" spans="1:12" ht="43.2" x14ac:dyDescent="0.3">
      <c r="A49" s="78"/>
      <c r="B49" s="50" t="s">
        <v>169</v>
      </c>
      <c r="C49" s="28" t="s">
        <v>73</v>
      </c>
      <c r="D49" s="15"/>
      <c r="E49" s="71"/>
      <c r="F49" s="71"/>
      <c r="G49" s="73"/>
      <c r="H49" s="83"/>
      <c r="I49" s="59"/>
      <c r="J49" s="63"/>
      <c r="K49" s="59"/>
      <c r="L49" s="76"/>
    </row>
    <row r="50" spans="1:12" x14ac:dyDescent="0.3">
      <c r="A50" s="78"/>
      <c r="B50" s="65"/>
      <c r="C50" s="28" t="s">
        <v>74</v>
      </c>
      <c r="D50" s="15"/>
      <c r="E50" s="71"/>
      <c r="F50" s="71"/>
      <c r="G50" s="73"/>
      <c r="H50" s="83"/>
      <c r="I50" s="59"/>
      <c r="J50" s="63"/>
      <c r="K50" s="59"/>
      <c r="L50" s="76"/>
    </row>
    <row r="51" spans="1:12" ht="28.8" x14ac:dyDescent="0.3">
      <c r="A51" s="78"/>
      <c r="B51" s="50" t="s">
        <v>51</v>
      </c>
      <c r="C51" s="28" t="s">
        <v>67</v>
      </c>
      <c r="D51" s="15"/>
      <c r="E51" s="71"/>
      <c r="F51" s="71"/>
      <c r="G51" s="73"/>
      <c r="H51" s="83"/>
      <c r="I51" s="59"/>
      <c r="J51" s="63"/>
      <c r="K51" s="59"/>
      <c r="L51" s="76"/>
    </row>
    <row r="52" spans="1:12" x14ac:dyDescent="0.3">
      <c r="A52" s="78"/>
      <c r="B52" s="65"/>
      <c r="C52" s="28" t="s">
        <v>24</v>
      </c>
      <c r="D52" s="15"/>
      <c r="E52" s="71"/>
      <c r="F52" s="71"/>
      <c r="G52" s="73"/>
      <c r="H52" s="83"/>
      <c r="I52" s="59"/>
      <c r="J52" s="63"/>
      <c r="K52" s="59"/>
      <c r="L52" s="76"/>
    </row>
    <row r="53" spans="1:12" ht="43.2" x14ac:dyDescent="0.3">
      <c r="A53" s="78"/>
      <c r="B53" s="65"/>
      <c r="C53" s="28" t="s">
        <v>68</v>
      </c>
      <c r="D53" s="15"/>
      <c r="E53" s="71"/>
      <c r="F53" s="71"/>
      <c r="G53" s="73"/>
      <c r="H53" s="83"/>
      <c r="I53" s="59"/>
      <c r="J53" s="63"/>
      <c r="K53" s="59"/>
      <c r="L53" s="76"/>
    </row>
    <row r="54" spans="1:12" x14ac:dyDescent="0.3">
      <c r="A54" s="78"/>
      <c r="B54" s="65"/>
      <c r="C54" s="28" t="s">
        <v>75</v>
      </c>
      <c r="D54" s="15"/>
      <c r="E54" s="71"/>
      <c r="F54" s="71"/>
      <c r="G54" s="73"/>
      <c r="H54" s="83"/>
      <c r="I54" s="59"/>
      <c r="J54" s="63"/>
      <c r="K54" s="59"/>
      <c r="L54" s="76"/>
    </row>
    <row r="55" spans="1:12" x14ac:dyDescent="0.3">
      <c r="A55" s="78"/>
      <c r="B55" s="65"/>
      <c r="C55" s="28" t="s">
        <v>69</v>
      </c>
      <c r="D55" s="15"/>
      <c r="E55" s="71"/>
      <c r="F55" s="71"/>
      <c r="G55" s="73"/>
      <c r="H55" s="83"/>
      <c r="I55" s="59"/>
      <c r="J55" s="63"/>
      <c r="K55" s="59"/>
      <c r="L55" s="76"/>
    </row>
    <row r="56" spans="1:12" x14ac:dyDescent="0.3">
      <c r="A56" s="78"/>
      <c r="B56" s="50" t="s">
        <v>53</v>
      </c>
      <c r="C56" s="28" t="s">
        <v>25</v>
      </c>
      <c r="D56" s="15"/>
      <c r="E56" s="71"/>
      <c r="F56" s="71"/>
      <c r="G56" s="73"/>
      <c r="H56" s="83"/>
      <c r="I56" s="59"/>
      <c r="J56" s="63"/>
      <c r="K56" s="59"/>
      <c r="L56" s="76"/>
    </row>
    <row r="57" spans="1:12" x14ac:dyDescent="0.3">
      <c r="A57" s="78"/>
      <c r="B57" s="51"/>
      <c r="C57" s="28" t="s">
        <v>26</v>
      </c>
      <c r="D57" s="15"/>
      <c r="E57" s="71"/>
      <c r="F57" s="71"/>
      <c r="G57" s="73"/>
      <c r="H57" s="83"/>
      <c r="I57" s="59"/>
      <c r="J57" s="63"/>
      <c r="K57" s="59"/>
      <c r="L57" s="76"/>
    </row>
    <row r="58" spans="1:12" x14ac:dyDescent="0.3">
      <c r="A58" s="78"/>
      <c r="B58" s="51"/>
      <c r="C58" s="28" t="s">
        <v>27</v>
      </c>
      <c r="D58" s="15"/>
      <c r="E58" s="71"/>
      <c r="F58" s="71"/>
      <c r="G58" s="73"/>
      <c r="H58" s="83"/>
      <c r="I58" s="59"/>
      <c r="J58" s="63"/>
      <c r="K58" s="59"/>
      <c r="L58" s="76"/>
    </row>
    <row r="59" spans="1:12" x14ac:dyDescent="0.3">
      <c r="A59" s="78"/>
      <c r="B59" s="51"/>
      <c r="C59" s="28" t="s">
        <v>70</v>
      </c>
      <c r="D59" s="15"/>
      <c r="E59" s="71"/>
      <c r="F59" s="71"/>
      <c r="G59" s="73"/>
      <c r="H59" s="83"/>
      <c r="I59" s="59"/>
      <c r="J59" s="63"/>
      <c r="K59" s="59"/>
      <c r="L59" s="76"/>
    </row>
    <row r="60" spans="1:12" x14ac:dyDescent="0.3">
      <c r="A60" s="78"/>
      <c r="B60" s="33" t="s">
        <v>171</v>
      </c>
      <c r="C60" s="28" t="s">
        <v>71</v>
      </c>
      <c r="D60" s="15"/>
      <c r="E60" s="71"/>
      <c r="F60" s="71"/>
      <c r="G60" s="73"/>
      <c r="H60" s="83"/>
      <c r="I60" s="59"/>
      <c r="J60" s="63"/>
      <c r="K60" s="59"/>
      <c r="L60" s="76"/>
    </row>
    <row r="61" spans="1:12" x14ac:dyDescent="0.3">
      <c r="A61" s="78"/>
      <c r="B61" s="33" t="s">
        <v>55</v>
      </c>
      <c r="C61" s="28" t="s">
        <v>76</v>
      </c>
      <c r="D61" s="15"/>
      <c r="E61" s="71"/>
      <c r="F61" s="71"/>
      <c r="G61" s="73"/>
      <c r="H61" s="83"/>
      <c r="I61" s="59"/>
      <c r="J61" s="63"/>
      <c r="K61" s="59"/>
      <c r="L61" s="76"/>
    </row>
    <row r="62" spans="1:12" ht="28.8" x14ac:dyDescent="0.3">
      <c r="A62" s="78"/>
      <c r="B62" s="50" t="s">
        <v>57</v>
      </c>
      <c r="C62" s="28" t="s">
        <v>77</v>
      </c>
      <c r="D62" s="15"/>
      <c r="E62" s="71"/>
      <c r="F62" s="71"/>
      <c r="G62" s="73"/>
      <c r="H62" s="83"/>
      <c r="I62" s="59"/>
      <c r="J62" s="63"/>
      <c r="K62" s="59"/>
      <c r="L62" s="76"/>
    </row>
    <row r="63" spans="1:12" x14ac:dyDescent="0.3">
      <c r="A63" s="78"/>
      <c r="B63" s="51"/>
      <c r="C63" s="28" t="s">
        <v>72</v>
      </c>
      <c r="D63" s="18"/>
      <c r="E63" s="71"/>
      <c r="F63" s="71"/>
      <c r="G63" s="73"/>
      <c r="H63" s="83"/>
      <c r="I63" s="59"/>
      <c r="J63" s="63"/>
      <c r="K63" s="59"/>
      <c r="L63" s="76"/>
    </row>
    <row r="64" spans="1:12" x14ac:dyDescent="0.3">
      <c r="A64" s="78"/>
      <c r="B64" s="50" t="s">
        <v>60</v>
      </c>
      <c r="C64" s="28" t="s">
        <v>29</v>
      </c>
      <c r="D64" s="18"/>
      <c r="E64" s="71"/>
      <c r="F64" s="71"/>
      <c r="G64" s="73"/>
      <c r="H64" s="83"/>
      <c r="I64" s="59"/>
      <c r="J64" s="63"/>
      <c r="K64" s="59"/>
      <c r="L64" s="76"/>
    </row>
    <row r="65" spans="1:12" x14ac:dyDescent="0.3">
      <c r="A65" s="78"/>
      <c r="B65" s="51"/>
      <c r="C65" s="28" t="s">
        <v>30</v>
      </c>
      <c r="D65" s="18"/>
      <c r="E65" s="71"/>
      <c r="F65" s="71"/>
      <c r="G65" s="73"/>
      <c r="H65" s="83"/>
      <c r="I65" s="59"/>
      <c r="J65" s="63"/>
      <c r="K65" s="59"/>
      <c r="L65" s="76"/>
    </row>
    <row r="66" spans="1:12" x14ac:dyDescent="0.3">
      <c r="A66" s="78"/>
      <c r="B66" s="51"/>
      <c r="C66" s="28" t="s">
        <v>31</v>
      </c>
      <c r="D66" s="18"/>
      <c r="E66" s="71"/>
      <c r="F66" s="71"/>
      <c r="G66" s="73"/>
      <c r="H66" s="83"/>
      <c r="I66" s="59"/>
      <c r="J66" s="63"/>
      <c r="K66" s="59"/>
      <c r="L66" s="76"/>
    </row>
    <row r="67" spans="1:12" x14ac:dyDescent="0.3">
      <c r="A67" s="78"/>
      <c r="B67" s="51"/>
      <c r="C67" s="28" t="s">
        <v>32</v>
      </c>
      <c r="D67" s="18"/>
      <c r="E67" s="71"/>
      <c r="F67" s="71"/>
      <c r="G67" s="73"/>
      <c r="H67" s="83"/>
      <c r="I67" s="59"/>
      <c r="J67" s="63"/>
      <c r="K67" s="59"/>
      <c r="L67" s="76"/>
    </row>
    <row r="68" spans="1:12" x14ac:dyDescent="0.3">
      <c r="A68" s="78"/>
      <c r="B68" s="51"/>
      <c r="C68" s="35" t="s">
        <v>161</v>
      </c>
      <c r="D68" s="18"/>
      <c r="E68" s="71"/>
      <c r="F68" s="71"/>
      <c r="G68" s="73"/>
      <c r="H68" s="83"/>
      <c r="I68" s="59"/>
      <c r="J68" s="63"/>
      <c r="K68" s="59"/>
      <c r="L68" s="76"/>
    </row>
    <row r="69" spans="1:12" x14ac:dyDescent="0.3">
      <c r="A69" s="78"/>
      <c r="B69" s="51"/>
      <c r="C69" s="28" t="s">
        <v>33</v>
      </c>
      <c r="D69" s="18"/>
      <c r="E69" s="71"/>
      <c r="F69" s="71"/>
      <c r="G69" s="73"/>
      <c r="H69" s="83"/>
      <c r="I69" s="59"/>
      <c r="J69" s="63"/>
      <c r="K69" s="59"/>
      <c r="L69" s="76"/>
    </row>
    <row r="70" spans="1:12" x14ac:dyDescent="0.3">
      <c r="A70" s="78"/>
      <c r="B70" s="51"/>
      <c r="C70" s="28" t="s">
        <v>34</v>
      </c>
      <c r="D70" s="18"/>
      <c r="E70" s="71"/>
      <c r="F70" s="71"/>
      <c r="G70" s="73"/>
      <c r="H70" s="83"/>
      <c r="I70" s="59"/>
      <c r="J70" s="63"/>
      <c r="K70" s="59"/>
      <c r="L70" s="76"/>
    </row>
    <row r="71" spans="1:12" x14ac:dyDescent="0.3">
      <c r="A71" s="78"/>
      <c r="B71" s="51"/>
      <c r="C71" s="28" t="s">
        <v>35</v>
      </c>
      <c r="D71" s="18"/>
      <c r="E71" s="71"/>
      <c r="F71" s="71"/>
      <c r="G71" s="73"/>
      <c r="H71" s="83"/>
      <c r="I71" s="59"/>
      <c r="J71" s="63"/>
      <c r="K71" s="59"/>
      <c r="L71" s="76"/>
    </row>
    <row r="72" spans="1:12" x14ac:dyDescent="0.3">
      <c r="A72" s="78"/>
      <c r="B72" s="51"/>
      <c r="C72" s="28" t="s">
        <v>36</v>
      </c>
      <c r="D72" s="18"/>
      <c r="E72" s="71"/>
      <c r="F72" s="71"/>
      <c r="G72" s="73"/>
      <c r="H72" s="83"/>
      <c r="I72" s="59"/>
      <c r="J72" s="63"/>
      <c r="K72" s="59"/>
      <c r="L72" s="76"/>
    </row>
    <row r="73" spans="1:12" ht="28.8" x14ac:dyDescent="0.3">
      <c r="A73" s="78"/>
      <c r="B73" s="33" t="s">
        <v>61</v>
      </c>
      <c r="C73" s="35" t="s">
        <v>160</v>
      </c>
      <c r="D73" s="18"/>
      <c r="E73" s="71"/>
      <c r="F73" s="71"/>
      <c r="G73" s="73"/>
      <c r="H73" s="83"/>
      <c r="I73" s="59"/>
      <c r="J73" s="63"/>
      <c r="K73" s="59"/>
      <c r="L73" s="76"/>
    </row>
    <row r="74" spans="1:12" x14ac:dyDescent="0.3">
      <c r="A74" s="78"/>
      <c r="B74" s="50" t="s">
        <v>175</v>
      </c>
      <c r="C74" s="28" t="s">
        <v>37</v>
      </c>
      <c r="D74" s="18"/>
      <c r="E74" s="71"/>
      <c r="F74" s="71"/>
      <c r="G74" s="73"/>
      <c r="H74" s="83"/>
      <c r="I74" s="59"/>
      <c r="J74" s="63"/>
      <c r="K74" s="59"/>
      <c r="L74" s="76"/>
    </row>
    <row r="75" spans="1:12" x14ac:dyDescent="0.3">
      <c r="A75" s="78"/>
      <c r="B75" s="65"/>
      <c r="C75" s="28" t="s">
        <v>38</v>
      </c>
      <c r="D75" s="18"/>
      <c r="E75" s="71"/>
      <c r="F75" s="71"/>
      <c r="G75" s="73"/>
      <c r="H75" s="83"/>
      <c r="I75" s="59"/>
      <c r="J75" s="63"/>
      <c r="K75" s="59"/>
      <c r="L75" s="76"/>
    </row>
    <row r="76" spans="1:12" x14ac:dyDescent="0.3">
      <c r="A76" s="78"/>
      <c r="B76" s="65"/>
      <c r="C76" s="28" t="s">
        <v>39</v>
      </c>
      <c r="D76" s="18"/>
      <c r="E76" s="71"/>
      <c r="F76" s="71"/>
      <c r="G76" s="73"/>
      <c r="H76" s="83"/>
      <c r="I76" s="59"/>
      <c r="J76" s="63"/>
      <c r="K76" s="59"/>
      <c r="L76" s="76"/>
    </row>
    <row r="77" spans="1:12" x14ac:dyDescent="0.3">
      <c r="A77" s="78"/>
      <c r="B77" s="65"/>
      <c r="C77" s="28" t="s">
        <v>40</v>
      </c>
      <c r="D77" s="18"/>
      <c r="E77" s="71"/>
      <c r="F77" s="71"/>
      <c r="G77" s="73"/>
      <c r="H77" s="83"/>
      <c r="I77" s="59"/>
      <c r="J77" s="63"/>
      <c r="K77" s="59"/>
      <c r="L77" s="76"/>
    </row>
    <row r="78" spans="1:12" x14ac:dyDescent="0.3">
      <c r="A78" s="78"/>
      <c r="B78" s="65"/>
      <c r="C78" s="28" t="s">
        <v>41</v>
      </c>
      <c r="D78" s="18"/>
      <c r="E78" s="71"/>
      <c r="F78" s="71"/>
      <c r="G78" s="73"/>
      <c r="H78" s="83"/>
      <c r="I78" s="59"/>
      <c r="J78" s="63"/>
      <c r="K78" s="59"/>
      <c r="L78" s="76"/>
    </row>
    <row r="79" spans="1:12" x14ac:dyDescent="0.3">
      <c r="A79" s="78"/>
      <c r="B79" s="65"/>
      <c r="C79" s="28" t="s">
        <v>42</v>
      </c>
      <c r="D79" s="18"/>
      <c r="E79" s="71"/>
      <c r="F79" s="71"/>
      <c r="G79" s="73"/>
      <c r="H79" s="83"/>
      <c r="I79" s="59"/>
      <c r="J79" s="63"/>
      <c r="K79" s="59"/>
      <c r="L79" s="76"/>
    </row>
    <row r="80" spans="1:12" x14ac:dyDescent="0.3">
      <c r="A80" s="78"/>
      <c r="B80" s="65"/>
      <c r="C80" s="28" t="s">
        <v>43</v>
      </c>
      <c r="D80" s="18"/>
      <c r="E80" s="71"/>
      <c r="F80" s="71"/>
      <c r="G80" s="73"/>
      <c r="H80" s="83"/>
      <c r="I80" s="59"/>
      <c r="J80" s="63"/>
      <c r="K80" s="59"/>
      <c r="L80" s="76"/>
    </row>
    <row r="81" spans="1:12" x14ac:dyDescent="0.3">
      <c r="A81" s="78"/>
      <c r="B81" s="65"/>
      <c r="C81" s="28" t="s">
        <v>44</v>
      </c>
      <c r="D81" s="18"/>
      <c r="E81" s="71"/>
      <c r="F81" s="71"/>
      <c r="G81" s="73"/>
      <c r="H81" s="83"/>
      <c r="I81" s="59"/>
      <c r="J81" s="63"/>
      <c r="K81" s="59"/>
      <c r="L81" s="76"/>
    </row>
    <row r="82" spans="1:12" x14ac:dyDescent="0.3">
      <c r="A82" s="78"/>
      <c r="B82" s="65"/>
      <c r="C82" s="28" t="s">
        <v>45</v>
      </c>
      <c r="D82" s="18"/>
      <c r="E82" s="71"/>
      <c r="F82" s="71"/>
      <c r="G82" s="73"/>
      <c r="H82" s="83"/>
      <c r="I82" s="59"/>
      <c r="J82" s="63"/>
      <c r="K82" s="59"/>
      <c r="L82" s="76"/>
    </row>
    <row r="83" spans="1:12" x14ac:dyDescent="0.3">
      <c r="A83" s="78"/>
      <c r="B83" s="65"/>
      <c r="C83" s="28" t="s">
        <v>46</v>
      </c>
      <c r="D83" s="18"/>
      <c r="E83" s="71"/>
      <c r="F83" s="71"/>
      <c r="G83" s="73"/>
      <c r="H83" s="83"/>
      <c r="I83" s="59"/>
      <c r="J83" s="63"/>
      <c r="K83" s="59"/>
      <c r="L83" s="76"/>
    </row>
    <row r="84" spans="1:12" x14ac:dyDescent="0.3">
      <c r="A84" s="78"/>
      <c r="B84" s="65"/>
      <c r="C84" s="28" t="s">
        <v>47</v>
      </c>
      <c r="D84" s="18"/>
      <c r="E84" s="71"/>
      <c r="F84" s="71"/>
      <c r="G84" s="73"/>
      <c r="H84" s="83"/>
      <c r="I84" s="59"/>
      <c r="J84" s="63"/>
      <c r="K84" s="59"/>
      <c r="L84" s="76"/>
    </row>
    <row r="85" spans="1:12" x14ac:dyDescent="0.3">
      <c r="A85" s="78"/>
      <c r="B85" s="65"/>
      <c r="C85" s="28" t="s">
        <v>48</v>
      </c>
      <c r="D85" s="18"/>
      <c r="E85" s="71"/>
      <c r="F85" s="71"/>
      <c r="G85" s="73"/>
      <c r="H85" s="83"/>
      <c r="I85" s="59"/>
      <c r="J85" s="63"/>
      <c r="K85" s="59"/>
      <c r="L85" s="76"/>
    </row>
    <row r="86" spans="1:12" ht="172.8" x14ac:dyDescent="0.3">
      <c r="A86" s="78"/>
      <c r="B86" s="33" t="s">
        <v>63</v>
      </c>
      <c r="C86" s="35" t="s">
        <v>190</v>
      </c>
      <c r="D86" s="18"/>
      <c r="E86" s="71"/>
      <c r="F86" s="71"/>
      <c r="G86" s="73"/>
      <c r="H86" s="83"/>
      <c r="I86" s="59"/>
      <c r="J86" s="63"/>
      <c r="K86" s="59"/>
      <c r="L86" s="76"/>
    </row>
    <row r="87" spans="1:12" x14ac:dyDescent="0.3">
      <c r="A87" s="78"/>
      <c r="B87" s="33" t="s">
        <v>64</v>
      </c>
      <c r="C87" s="35" t="s">
        <v>162</v>
      </c>
      <c r="D87" s="18"/>
      <c r="E87" s="71"/>
      <c r="F87" s="71"/>
      <c r="G87" s="73"/>
      <c r="H87" s="83"/>
      <c r="I87" s="59"/>
      <c r="J87" s="63"/>
      <c r="K87" s="59"/>
      <c r="L87" s="76"/>
    </row>
    <row r="88" spans="1:12" ht="43.2" x14ac:dyDescent="0.3">
      <c r="A88" s="78"/>
      <c r="B88" s="33" t="s">
        <v>183</v>
      </c>
      <c r="C88" s="16" t="s">
        <v>184</v>
      </c>
      <c r="D88" s="18"/>
      <c r="E88" s="71"/>
      <c r="F88" s="71"/>
      <c r="G88" s="73"/>
      <c r="H88" s="83"/>
      <c r="I88" s="59"/>
      <c r="J88" s="63"/>
      <c r="K88" s="59"/>
      <c r="L88" s="76"/>
    </row>
    <row r="89" spans="1:12" ht="57.6" x14ac:dyDescent="0.3">
      <c r="A89" s="79"/>
      <c r="B89" s="33" t="s">
        <v>172</v>
      </c>
      <c r="C89" s="28" t="s">
        <v>173</v>
      </c>
      <c r="D89" s="15"/>
      <c r="E89" s="80"/>
      <c r="F89" s="80"/>
      <c r="G89" s="81"/>
      <c r="H89" s="84"/>
      <c r="I89" s="61"/>
      <c r="J89" s="64"/>
      <c r="K89" s="61"/>
      <c r="L89" s="77"/>
    </row>
    <row r="90" spans="1:12" ht="17.25" customHeight="1" x14ac:dyDescent="0.3">
      <c r="A90" s="98" t="s">
        <v>156</v>
      </c>
      <c r="B90" s="54" t="s">
        <v>174</v>
      </c>
      <c r="C90" s="16" t="s">
        <v>78</v>
      </c>
      <c r="D90" s="41"/>
      <c r="E90" s="100"/>
      <c r="F90" s="100"/>
      <c r="G90" s="90">
        <v>2</v>
      </c>
      <c r="H90" s="105"/>
      <c r="I90" s="93">
        <f>G90*H90</f>
        <v>0</v>
      </c>
      <c r="J90" s="104"/>
      <c r="K90" s="93">
        <f>I90*J90</f>
        <v>0</v>
      </c>
      <c r="L90" s="112">
        <f>I90+K90</f>
        <v>0</v>
      </c>
    </row>
    <row r="91" spans="1:12" x14ac:dyDescent="0.3">
      <c r="A91" s="78"/>
      <c r="B91" s="66"/>
      <c r="C91" s="16" t="s">
        <v>79</v>
      </c>
      <c r="D91" s="15"/>
      <c r="E91" s="71"/>
      <c r="F91" s="71"/>
      <c r="G91" s="73"/>
      <c r="H91" s="83"/>
      <c r="I91" s="59"/>
      <c r="J91" s="63"/>
      <c r="K91" s="59"/>
      <c r="L91" s="76"/>
    </row>
    <row r="92" spans="1:12" x14ac:dyDescent="0.3">
      <c r="A92" s="78"/>
      <c r="B92" s="66"/>
      <c r="C92" s="16" t="s">
        <v>80</v>
      </c>
      <c r="D92" s="15"/>
      <c r="E92" s="71"/>
      <c r="F92" s="71"/>
      <c r="G92" s="73"/>
      <c r="H92" s="83"/>
      <c r="I92" s="59"/>
      <c r="J92" s="63"/>
      <c r="K92" s="59"/>
      <c r="L92" s="76"/>
    </row>
    <row r="93" spans="1:12" x14ac:dyDescent="0.3">
      <c r="A93" s="78"/>
      <c r="B93" s="66"/>
      <c r="C93" s="16" t="s">
        <v>81</v>
      </c>
      <c r="D93" s="15"/>
      <c r="E93" s="71"/>
      <c r="F93" s="71"/>
      <c r="G93" s="73"/>
      <c r="H93" s="83"/>
      <c r="I93" s="59"/>
      <c r="J93" s="63"/>
      <c r="K93" s="59"/>
      <c r="L93" s="76"/>
    </row>
    <row r="94" spans="1:12" x14ac:dyDescent="0.3">
      <c r="A94" s="78"/>
      <c r="B94" s="66"/>
      <c r="C94" s="16" t="s">
        <v>82</v>
      </c>
      <c r="D94" s="15"/>
      <c r="E94" s="71"/>
      <c r="F94" s="71"/>
      <c r="G94" s="73"/>
      <c r="H94" s="83"/>
      <c r="I94" s="59"/>
      <c r="J94" s="63"/>
      <c r="K94" s="59"/>
      <c r="L94" s="76"/>
    </row>
    <row r="95" spans="1:12" x14ac:dyDescent="0.3">
      <c r="A95" s="78"/>
      <c r="B95" s="66"/>
      <c r="C95" s="16" t="s">
        <v>83</v>
      </c>
      <c r="D95" s="15"/>
      <c r="E95" s="71"/>
      <c r="F95" s="71"/>
      <c r="G95" s="73"/>
      <c r="H95" s="83"/>
      <c r="I95" s="59"/>
      <c r="J95" s="63"/>
      <c r="K95" s="59"/>
      <c r="L95" s="76"/>
    </row>
    <row r="96" spans="1:12" x14ac:dyDescent="0.3">
      <c r="A96" s="78"/>
      <c r="B96" s="66"/>
      <c r="C96" s="16" t="s">
        <v>84</v>
      </c>
      <c r="D96" s="15"/>
      <c r="E96" s="71"/>
      <c r="F96" s="71"/>
      <c r="G96" s="73"/>
      <c r="H96" s="83"/>
      <c r="I96" s="59"/>
      <c r="J96" s="63"/>
      <c r="K96" s="59"/>
      <c r="L96" s="76"/>
    </row>
    <row r="97" spans="1:12" x14ac:dyDescent="0.3">
      <c r="A97" s="78"/>
      <c r="B97" s="66"/>
      <c r="C97" s="16" t="s">
        <v>85</v>
      </c>
      <c r="D97" s="15"/>
      <c r="E97" s="71"/>
      <c r="F97" s="71"/>
      <c r="G97" s="73"/>
      <c r="H97" s="83"/>
      <c r="I97" s="59"/>
      <c r="J97" s="63"/>
      <c r="K97" s="59"/>
      <c r="L97" s="76"/>
    </row>
    <row r="98" spans="1:12" ht="30" customHeight="1" x14ac:dyDescent="0.3">
      <c r="A98" s="78"/>
      <c r="B98" s="66"/>
      <c r="C98" s="16" t="s">
        <v>86</v>
      </c>
      <c r="D98" s="15"/>
      <c r="E98" s="71"/>
      <c r="F98" s="71"/>
      <c r="G98" s="73"/>
      <c r="H98" s="83"/>
      <c r="I98" s="59"/>
      <c r="J98" s="63"/>
      <c r="K98" s="59"/>
      <c r="L98" s="76"/>
    </row>
    <row r="99" spans="1:12" x14ac:dyDescent="0.3">
      <c r="A99" s="78"/>
      <c r="B99" s="66"/>
      <c r="C99" s="16" t="s">
        <v>87</v>
      </c>
      <c r="D99" s="15"/>
      <c r="E99" s="71"/>
      <c r="F99" s="71"/>
      <c r="G99" s="73"/>
      <c r="H99" s="83"/>
      <c r="I99" s="59"/>
      <c r="J99" s="63"/>
      <c r="K99" s="59"/>
      <c r="L99" s="76"/>
    </row>
    <row r="100" spans="1:12" ht="28.8" x14ac:dyDescent="0.3">
      <c r="A100" s="78"/>
      <c r="B100" s="66"/>
      <c r="C100" s="16" t="s">
        <v>88</v>
      </c>
      <c r="D100" s="15"/>
      <c r="E100" s="71"/>
      <c r="F100" s="71"/>
      <c r="G100" s="73"/>
      <c r="H100" s="83"/>
      <c r="I100" s="59"/>
      <c r="J100" s="63"/>
      <c r="K100" s="59"/>
      <c r="L100" s="76"/>
    </row>
    <row r="101" spans="1:12" x14ac:dyDescent="0.3">
      <c r="A101" s="78"/>
      <c r="B101" s="66"/>
      <c r="C101" s="16" t="s">
        <v>89</v>
      </c>
      <c r="D101" s="15"/>
      <c r="E101" s="71"/>
      <c r="F101" s="71"/>
      <c r="G101" s="73"/>
      <c r="H101" s="83"/>
      <c r="I101" s="59"/>
      <c r="J101" s="63"/>
      <c r="K101" s="59"/>
      <c r="L101" s="76"/>
    </row>
    <row r="102" spans="1:12" x14ac:dyDescent="0.3">
      <c r="A102" s="78"/>
      <c r="B102" s="66"/>
      <c r="C102" s="16" t="s">
        <v>90</v>
      </c>
      <c r="D102" s="15"/>
      <c r="E102" s="71"/>
      <c r="F102" s="71"/>
      <c r="G102" s="73"/>
      <c r="H102" s="83"/>
      <c r="I102" s="59"/>
      <c r="J102" s="63"/>
      <c r="K102" s="59"/>
      <c r="L102" s="76"/>
    </row>
    <row r="103" spans="1:12" x14ac:dyDescent="0.3">
      <c r="A103" s="78"/>
      <c r="B103" s="66"/>
      <c r="C103" s="16" t="s">
        <v>91</v>
      </c>
      <c r="D103" s="15"/>
      <c r="E103" s="71"/>
      <c r="F103" s="71"/>
      <c r="G103" s="73"/>
      <c r="H103" s="83"/>
      <c r="I103" s="59"/>
      <c r="J103" s="63"/>
      <c r="K103" s="59"/>
      <c r="L103" s="76"/>
    </row>
    <row r="104" spans="1:12" x14ac:dyDescent="0.3">
      <c r="A104" s="78"/>
      <c r="B104" s="66"/>
      <c r="C104" s="16" t="s">
        <v>92</v>
      </c>
      <c r="D104" s="15"/>
      <c r="E104" s="71"/>
      <c r="F104" s="71"/>
      <c r="G104" s="73"/>
      <c r="H104" s="83"/>
      <c r="I104" s="59"/>
      <c r="J104" s="63"/>
      <c r="K104" s="59"/>
      <c r="L104" s="76"/>
    </row>
    <row r="105" spans="1:12" x14ac:dyDescent="0.3">
      <c r="A105" s="78"/>
      <c r="B105" s="66"/>
      <c r="C105" s="16" t="s">
        <v>93</v>
      </c>
      <c r="D105" s="15"/>
      <c r="E105" s="71"/>
      <c r="F105" s="71"/>
      <c r="G105" s="73"/>
      <c r="H105" s="83"/>
      <c r="I105" s="59"/>
      <c r="J105" s="63"/>
      <c r="K105" s="59"/>
      <c r="L105" s="76"/>
    </row>
    <row r="106" spans="1:12" x14ac:dyDescent="0.3">
      <c r="A106" s="78"/>
      <c r="B106" s="66"/>
      <c r="C106" s="16" t="s">
        <v>94</v>
      </c>
      <c r="D106" s="15"/>
      <c r="E106" s="71"/>
      <c r="F106" s="71"/>
      <c r="G106" s="73"/>
      <c r="H106" s="83"/>
      <c r="I106" s="59"/>
      <c r="J106" s="63"/>
      <c r="K106" s="59"/>
      <c r="L106" s="76"/>
    </row>
    <row r="107" spans="1:12" ht="28.8" x14ac:dyDescent="0.3">
      <c r="A107" s="78"/>
      <c r="B107" s="66"/>
      <c r="C107" s="16" t="s">
        <v>95</v>
      </c>
      <c r="D107" s="15"/>
      <c r="E107" s="71"/>
      <c r="F107" s="71"/>
      <c r="G107" s="73"/>
      <c r="H107" s="83"/>
      <c r="I107" s="59"/>
      <c r="J107" s="63"/>
      <c r="K107" s="59"/>
      <c r="L107" s="76"/>
    </row>
    <row r="108" spans="1:12" x14ac:dyDescent="0.3">
      <c r="A108" s="78"/>
      <c r="B108" s="66"/>
      <c r="C108" s="16" t="s">
        <v>96</v>
      </c>
      <c r="D108" s="15"/>
      <c r="E108" s="71"/>
      <c r="F108" s="71"/>
      <c r="G108" s="73"/>
      <c r="H108" s="83"/>
      <c r="I108" s="59"/>
      <c r="J108" s="63"/>
      <c r="K108" s="59"/>
      <c r="L108" s="76"/>
    </row>
    <row r="109" spans="1:12" x14ac:dyDescent="0.3">
      <c r="A109" s="78"/>
      <c r="B109" s="66"/>
      <c r="C109" s="16" t="s">
        <v>97</v>
      </c>
      <c r="D109" s="15"/>
      <c r="E109" s="71"/>
      <c r="F109" s="71"/>
      <c r="G109" s="73"/>
      <c r="H109" s="83"/>
      <c r="I109" s="59"/>
      <c r="J109" s="63"/>
      <c r="K109" s="59"/>
      <c r="L109" s="76"/>
    </row>
    <row r="110" spans="1:12" ht="43.2" x14ac:dyDescent="0.3">
      <c r="A110" s="78"/>
      <c r="B110" s="37" t="s">
        <v>172</v>
      </c>
      <c r="C110" s="42" t="s">
        <v>178</v>
      </c>
      <c r="D110" s="18"/>
      <c r="E110" s="71"/>
      <c r="F110" s="71"/>
      <c r="G110" s="73"/>
      <c r="H110" s="83"/>
      <c r="I110" s="59"/>
      <c r="J110" s="63"/>
      <c r="K110" s="59"/>
      <c r="L110" s="76"/>
    </row>
    <row r="111" spans="1:12" ht="28.5" customHeight="1" x14ac:dyDescent="0.3">
      <c r="A111" s="98" t="s">
        <v>16</v>
      </c>
      <c r="B111" s="54" t="s">
        <v>174</v>
      </c>
      <c r="C111" s="16" t="s">
        <v>98</v>
      </c>
      <c r="D111" s="41"/>
      <c r="E111" s="120"/>
      <c r="F111" s="120"/>
      <c r="G111" s="123"/>
      <c r="H111" s="126"/>
      <c r="I111" s="106"/>
      <c r="J111" s="129"/>
      <c r="K111" s="106"/>
      <c r="L111" s="109"/>
    </row>
    <row r="112" spans="1:12" x14ac:dyDescent="0.3">
      <c r="A112" s="78"/>
      <c r="B112" s="66"/>
      <c r="C112" s="16" t="s">
        <v>99</v>
      </c>
      <c r="D112" s="15"/>
      <c r="E112" s="121"/>
      <c r="F112" s="121"/>
      <c r="G112" s="124"/>
      <c r="H112" s="127"/>
      <c r="I112" s="107"/>
      <c r="J112" s="130"/>
      <c r="K112" s="107"/>
      <c r="L112" s="110"/>
    </row>
    <row r="113" spans="1:12" ht="28.8" x14ac:dyDescent="0.3">
      <c r="A113" s="78"/>
      <c r="B113" s="66"/>
      <c r="C113" s="16" t="s">
        <v>100</v>
      </c>
      <c r="D113" s="15"/>
      <c r="E113" s="121"/>
      <c r="F113" s="121"/>
      <c r="G113" s="124"/>
      <c r="H113" s="127"/>
      <c r="I113" s="107"/>
      <c r="J113" s="130"/>
      <c r="K113" s="107"/>
      <c r="L113" s="110"/>
    </row>
    <row r="114" spans="1:12" x14ac:dyDescent="0.3">
      <c r="A114" s="78"/>
      <c r="B114" s="66"/>
      <c r="C114" s="16" t="s">
        <v>101</v>
      </c>
      <c r="D114" s="15"/>
      <c r="E114" s="121"/>
      <c r="F114" s="121"/>
      <c r="G114" s="124"/>
      <c r="H114" s="127"/>
      <c r="I114" s="107"/>
      <c r="J114" s="130"/>
      <c r="K114" s="107"/>
      <c r="L114" s="110"/>
    </row>
    <row r="115" spans="1:12" ht="28.8" x14ac:dyDescent="0.3">
      <c r="A115" s="78"/>
      <c r="B115" s="66"/>
      <c r="C115" s="16" t="s">
        <v>102</v>
      </c>
      <c r="D115" s="15"/>
      <c r="E115" s="121"/>
      <c r="F115" s="121"/>
      <c r="G115" s="124"/>
      <c r="H115" s="127"/>
      <c r="I115" s="107"/>
      <c r="J115" s="130"/>
      <c r="K115" s="107"/>
      <c r="L115" s="110"/>
    </row>
    <row r="116" spans="1:12" x14ac:dyDescent="0.3">
      <c r="A116" s="78"/>
      <c r="B116" s="66"/>
      <c r="C116" s="16" t="s">
        <v>103</v>
      </c>
      <c r="D116" s="15"/>
      <c r="E116" s="121"/>
      <c r="F116" s="121"/>
      <c r="G116" s="124"/>
      <c r="H116" s="127"/>
      <c r="I116" s="107"/>
      <c r="J116" s="130"/>
      <c r="K116" s="107"/>
      <c r="L116" s="110"/>
    </row>
    <row r="117" spans="1:12" ht="28.8" x14ac:dyDescent="0.3">
      <c r="A117" s="78"/>
      <c r="B117" s="66"/>
      <c r="C117" s="16" t="s">
        <v>104</v>
      </c>
      <c r="D117" s="15"/>
      <c r="E117" s="121"/>
      <c r="F117" s="121"/>
      <c r="G117" s="124"/>
      <c r="H117" s="127"/>
      <c r="I117" s="107"/>
      <c r="J117" s="130"/>
      <c r="K117" s="107"/>
      <c r="L117" s="110"/>
    </row>
    <row r="118" spans="1:12" x14ac:dyDescent="0.3">
      <c r="A118" s="78"/>
      <c r="B118" s="66"/>
      <c r="C118" s="16" t="s">
        <v>105</v>
      </c>
      <c r="D118" s="15"/>
      <c r="E118" s="121"/>
      <c r="F118" s="121"/>
      <c r="G118" s="124"/>
      <c r="H118" s="127"/>
      <c r="I118" s="107"/>
      <c r="J118" s="130"/>
      <c r="K118" s="107"/>
      <c r="L118" s="110"/>
    </row>
    <row r="119" spans="1:12" ht="28.8" x14ac:dyDescent="0.3">
      <c r="A119" s="78"/>
      <c r="B119" s="66"/>
      <c r="C119" s="16" t="s">
        <v>106</v>
      </c>
      <c r="D119" s="15"/>
      <c r="E119" s="121"/>
      <c r="F119" s="121"/>
      <c r="G119" s="124"/>
      <c r="H119" s="127"/>
      <c r="I119" s="107"/>
      <c r="J119" s="130"/>
      <c r="K119" s="107"/>
      <c r="L119" s="110"/>
    </row>
    <row r="120" spans="1:12" ht="28.8" x14ac:dyDescent="0.3">
      <c r="A120" s="78"/>
      <c r="B120" s="66"/>
      <c r="C120" s="16" t="s">
        <v>107</v>
      </c>
      <c r="D120" s="15"/>
      <c r="E120" s="121"/>
      <c r="F120" s="121"/>
      <c r="G120" s="124"/>
      <c r="H120" s="127"/>
      <c r="I120" s="107"/>
      <c r="J120" s="130"/>
      <c r="K120" s="107"/>
      <c r="L120" s="110"/>
    </row>
    <row r="121" spans="1:12" ht="28.8" x14ac:dyDescent="0.3">
      <c r="A121" s="78"/>
      <c r="B121" s="66"/>
      <c r="C121" s="16" t="s">
        <v>108</v>
      </c>
      <c r="D121" s="15"/>
      <c r="E121" s="121"/>
      <c r="F121" s="121"/>
      <c r="G121" s="124"/>
      <c r="H121" s="127"/>
      <c r="I121" s="107"/>
      <c r="J121" s="130"/>
      <c r="K121" s="107"/>
      <c r="L121" s="110"/>
    </row>
    <row r="122" spans="1:12" x14ac:dyDescent="0.3">
      <c r="A122" s="78"/>
      <c r="B122" s="66"/>
      <c r="C122" s="16" t="s">
        <v>109</v>
      </c>
      <c r="D122" s="15"/>
      <c r="E122" s="121"/>
      <c r="F122" s="121"/>
      <c r="G122" s="124"/>
      <c r="H122" s="127"/>
      <c r="I122" s="107"/>
      <c r="J122" s="130"/>
      <c r="K122" s="107"/>
      <c r="L122" s="110"/>
    </row>
    <row r="123" spans="1:12" ht="28.8" x14ac:dyDescent="0.3">
      <c r="A123" s="78"/>
      <c r="B123" s="66"/>
      <c r="C123" s="16" t="s">
        <v>110</v>
      </c>
      <c r="D123" s="15"/>
      <c r="E123" s="121"/>
      <c r="F123" s="121"/>
      <c r="G123" s="124"/>
      <c r="H123" s="127"/>
      <c r="I123" s="107"/>
      <c r="J123" s="130"/>
      <c r="K123" s="107"/>
      <c r="L123" s="110"/>
    </row>
    <row r="124" spans="1:12" ht="28.8" x14ac:dyDescent="0.3">
      <c r="A124" s="78"/>
      <c r="B124" s="66"/>
      <c r="C124" s="16" t="s">
        <v>111</v>
      </c>
      <c r="D124" s="15"/>
      <c r="E124" s="121"/>
      <c r="F124" s="121"/>
      <c r="G124" s="124"/>
      <c r="H124" s="127"/>
      <c r="I124" s="107"/>
      <c r="J124" s="130"/>
      <c r="K124" s="107"/>
      <c r="L124" s="110"/>
    </row>
    <row r="125" spans="1:12" x14ac:dyDescent="0.3">
      <c r="A125" s="78"/>
      <c r="B125" s="66"/>
      <c r="C125" s="16" t="s">
        <v>112</v>
      </c>
      <c r="D125" s="15"/>
      <c r="E125" s="121"/>
      <c r="F125" s="121"/>
      <c r="G125" s="124"/>
      <c r="H125" s="127"/>
      <c r="I125" s="107"/>
      <c r="J125" s="130"/>
      <c r="K125" s="107"/>
      <c r="L125" s="110"/>
    </row>
    <row r="126" spans="1:12" x14ac:dyDescent="0.3">
      <c r="A126" s="78"/>
      <c r="B126" s="66"/>
      <c r="C126" s="16" t="s">
        <v>113</v>
      </c>
      <c r="D126" s="15"/>
      <c r="E126" s="121"/>
      <c r="F126" s="121"/>
      <c r="G126" s="124"/>
      <c r="H126" s="127"/>
      <c r="I126" s="107"/>
      <c r="J126" s="130"/>
      <c r="K126" s="107"/>
      <c r="L126" s="110"/>
    </row>
    <row r="127" spans="1:12" ht="28.8" x14ac:dyDescent="0.3">
      <c r="A127" s="78"/>
      <c r="B127" s="66"/>
      <c r="C127" s="31" t="s">
        <v>186</v>
      </c>
      <c r="D127" s="15"/>
      <c r="E127" s="121"/>
      <c r="F127" s="121"/>
      <c r="G127" s="124"/>
      <c r="H127" s="127"/>
      <c r="I127" s="107"/>
      <c r="J127" s="130"/>
      <c r="K127" s="107"/>
      <c r="L127" s="110"/>
    </row>
    <row r="128" spans="1:12" ht="28.8" x14ac:dyDescent="0.3">
      <c r="A128" s="78"/>
      <c r="B128" s="66"/>
      <c r="C128" s="31" t="s">
        <v>187</v>
      </c>
      <c r="D128" s="15"/>
      <c r="E128" s="121"/>
      <c r="F128" s="121"/>
      <c r="G128" s="124"/>
      <c r="H128" s="127"/>
      <c r="I128" s="107"/>
      <c r="J128" s="130"/>
      <c r="K128" s="107"/>
      <c r="L128" s="110"/>
    </row>
    <row r="129" spans="1:12" ht="58.2" thickBot="1" x14ac:dyDescent="0.35">
      <c r="A129" s="119"/>
      <c r="B129" s="34" t="s">
        <v>172</v>
      </c>
      <c r="C129" s="36" t="s">
        <v>179</v>
      </c>
      <c r="D129" s="43"/>
      <c r="E129" s="122"/>
      <c r="F129" s="122"/>
      <c r="G129" s="125"/>
      <c r="H129" s="128"/>
      <c r="I129" s="108"/>
      <c r="J129" s="131"/>
      <c r="K129" s="108"/>
      <c r="L129" s="111"/>
    </row>
    <row r="130" spans="1:12" ht="15" customHeight="1" thickBot="1" x14ac:dyDescent="0.35">
      <c r="A130" s="69" t="s">
        <v>157</v>
      </c>
      <c r="B130" s="46"/>
      <c r="C130" s="40" t="s">
        <v>114</v>
      </c>
      <c r="D130" s="14"/>
      <c r="E130" s="70"/>
      <c r="F130" s="70"/>
      <c r="G130" s="72">
        <v>1</v>
      </c>
      <c r="H130" s="74"/>
      <c r="I130" s="58">
        <f>G130*H130</f>
        <v>0</v>
      </c>
      <c r="J130" s="60"/>
      <c r="K130" s="67">
        <f>I130*J130</f>
        <v>0</v>
      </c>
      <c r="L130" s="68">
        <f>I130+K130</f>
        <v>0</v>
      </c>
    </row>
    <row r="131" spans="1:12" ht="15" thickBot="1" x14ac:dyDescent="0.35">
      <c r="A131" s="69"/>
      <c r="B131" s="47"/>
      <c r="C131" s="16" t="s">
        <v>115</v>
      </c>
      <c r="D131" s="15"/>
      <c r="E131" s="71"/>
      <c r="F131" s="71"/>
      <c r="G131" s="73"/>
      <c r="H131" s="74"/>
      <c r="I131" s="59"/>
      <c r="J131" s="60"/>
      <c r="K131" s="67"/>
      <c r="L131" s="68"/>
    </row>
    <row r="132" spans="1:12" ht="29.4" thickBot="1" x14ac:dyDescent="0.35">
      <c r="A132" s="69"/>
      <c r="B132" s="47"/>
      <c r="C132" s="16" t="s">
        <v>116</v>
      </c>
      <c r="D132" s="15"/>
      <c r="E132" s="71"/>
      <c r="F132" s="71"/>
      <c r="G132" s="73"/>
      <c r="H132" s="74"/>
      <c r="I132" s="59"/>
      <c r="J132" s="60"/>
      <c r="K132" s="67"/>
      <c r="L132" s="68"/>
    </row>
    <row r="133" spans="1:12" ht="29.4" thickBot="1" x14ac:dyDescent="0.35">
      <c r="A133" s="69"/>
      <c r="B133" s="47"/>
      <c r="C133" s="16" t="s">
        <v>117</v>
      </c>
      <c r="D133" s="15"/>
      <c r="E133" s="71"/>
      <c r="F133" s="71"/>
      <c r="G133" s="73"/>
      <c r="H133" s="74"/>
      <c r="I133" s="59"/>
      <c r="J133" s="60"/>
      <c r="K133" s="67"/>
      <c r="L133" s="68"/>
    </row>
    <row r="134" spans="1:12" ht="15" thickBot="1" x14ac:dyDescent="0.35">
      <c r="A134" s="69"/>
      <c r="B134" s="48"/>
      <c r="C134" s="20" t="s">
        <v>118</v>
      </c>
      <c r="D134" s="15"/>
      <c r="E134" s="71"/>
      <c r="F134" s="71"/>
      <c r="G134" s="73"/>
      <c r="H134" s="74"/>
      <c r="I134" s="59"/>
      <c r="J134" s="60"/>
      <c r="K134" s="67"/>
      <c r="L134" s="68"/>
    </row>
    <row r="135" spans="1:12" ht="15" customHeight="1" thickBot="1" x14ac:dyDescent="0.35">
      <c r="A135" s="69" t="s">
        <v>158</v>
      </c>
      <c r="B135" s="46"/>
      <c r="C135" s="21" t="s">
        <v>119</v>
      </c>
      <c r="D135" s="14"/>
      <c r="E135" s="70"/>
      <c r="F135" s="70"/>
      <c r="G135" s="72">
        <v>1</v>
      </c>
      <c r="H135" s="74"/>
      <c r="I135" s="58">
        <f>G135*H135</f>
        <v>0</v>
      </c>
      <c r="J135" s="60"/>
      <c r="K135" s="67">
        <f>I135*J135</f>
        <v>0</v>
      </c>
      <c r="L135" s="68">
        <f>I135+K135</f>
        <v>0</v>
      </c>
    </row>
    <row r="136" spans="1:12" ht="15" thickBot="1" x14ac:dyDescent="0.35">
      <c r="A136" s="69"/>
      <c r="B136" s="48"/>
      <c r="C136" s="22" t="s">
        <v>120</v>
      </c>
      <c r="D136" s="15"/>
      <c r="E136" s="71"/>
      <c r="F136" s="71"/>
      <c r="G136" s="73"/>
      <c r="H136" s="74"/>
      <c r="I136" s="59"/>
      <c r="J136" s="60"/>
      <c r="K136" s="67"/>
      <c r="L136" s="68"/>
    </row>
    <row r="137" spans="1:12" ht="28.8" x14ac:dyDescent="0.3">
      <c r="A137" s="69" t="s">
        <v>164</v>
      </c>
      <c r="B137" s="46"/>
      <c r="C137" s="19" t="s">
        <v>165</v>
      </c>
      <c r="D137" s="14"/>
      <c r="E137" s="70"/>
      <c r="F137" s="70"/>
      <c r="G137" s="72">
        <v>1</v>
      </c>
      <c r="H137" s="82"/>
      <c r="I137" s="58">
        <f>G137*H137</f>
        <v>0</v>
      </c>
      <c r="J137" s="62"/>
      <c r="K137" s="58">
        <f>I137*J137</f>
        <v>0</v>
      </c>
      <c r="L137" s="75">
        <f>I137+K137</f>
        <v>0</v>
      </c>
    </row>
    <row r="138" spans="1:12" ht="15" customHeight="1" x14ac:dyDescent="0.3">
      <c r="A138" s="78"/>
      <c r="B138" s="47"/>
      <c r="C138" s="19" t="s">
        <v>166</v>
      </c>
      <c r="D138" s="25"/>
      <c r="E138" s="71"/>
      <c r="F138" s="71"/>
      <c r="G138" s="73"/>
      <c r="H138" s="83"/>
      <c r="I138" s="59"/>
      <c r="J138" s="63"/>
      <c r="K138" s="59"/>
      <c r="L138" s="76"/>
    </row>
    <row r="139" spans="1:12" x14ac:dyDescent="0.3">
      <c r="A139" s="79"/>
      <c r="B139" s="49"/>
      <c r="C139" s="16" t="s">
        <v>167</v>
      </c>
      <c r="D139" s="15"/>
      <c r="E139" s="80"/>
      <c r="F139" s="80"/>
      <c r="G139" s="81"/>
      <c r="H139" s="84"/>
      <c r="I139" s="61"/>
      <c r="J139" s="64"/>
      <c r="K139" s="61"/>
      <c r="L139" s="77"/>
    </row>
    <row r="140" spans="1:12" ht="29.4" thickBot="1" x14ac:dyDescent="0.35">
      <c r="A140" s="78" t="s">
        <v>17</v>
      </c>
      <c r="B140" s="96" t="s">
        <v>174</v>
      </c>
      <c r="C140" s="19" t="s">
        <v>121</v>
      </c>
      <c r="D140" s="25"/>
      <c r="E140" s="71"/>
      <c r="F140" s="71"/>
      <c r="G140" s="73">
        <v>1</v>
      </c>
      <c r="H140" s="86"/>
      <c r="I140" s="59">
        <f>G140*H140</f>
        <v>0</v>
      </c>
      <c r="J140" s="87"/>
      <c r="K140" s="88">
        <f>I140*J140</f>
        <v>0</v>
      </c>
      <c r="L140" s="89">
        <f>I140+K140</f>
        <v>0</v>
      </c>
    </row>
    <row r="141" spans="1:12" ht="15" thickBot="1" x14ac:dyDescent="0.35">
      <c r="A141" s="69"/>
      <c r="B141" s="66"/>
      <c r="C141" s="16" t="s">
        <v>122</v>
      </c>
      <c r="D141" s="15"/>
      <c r="E141" s="71"/>
      <c r="F141" s="71"/>
      <c r="G141" s="73"/>
      <c r="H141" s="74"/>
      <c r="I141" s="59"/>
      <c r="J141" s="60"/>
      <c r="K141" s="67"/>
      <c r="L141" s="68"/>
    </row>
    <row r="142" spans="1:12" ht="15" thickBot="1" x14ac:dyDescent="0.35">
      <c r="A142" s="69"/>
      <c r="B142" s="66"/>
      <c r="C142" s="16" t="s">
        <v>123</v>
      </c>
      <c r="D142" s="15"/>
      <c r="E142" s="71"/>
      <c r="F142" s="71"/>
      <c r="G142" s="73"/>
      <c r="H142" s="74"/>
      <c r="I142" s="59"/>
      <c r="J142" s="60"/>
      <c r="K142" s="67"/>
      <c r="L142" s="68"/>
    </row>
    <row r="143" spans="1:12" ht="15" thickBot="1" x14ac:dyDescent="0.35">
      <c r="A143" s="69"/>
      <c r="B143" s="66"/>
      <c r="C143" s="16" t="s">
        <v>124</v>
      </c>
      <c r="D143" s="15"/>
      <c r="E143" s="71"/>
      <c r="F143" s="71"/>
      <c r="G143" s="73"/>
      <c r="H143" s="74"/>
      <c r="I143" s="59"/>
      <c r="J143" s="60"/>
      <c r="K143" s="67"/>
      <c r="L143" s="68"/>
    </row>
    <row r="144" spans="1:12" ht="15" thickBot="1" x14ac:dyDescent="0.35">
      <c r="A144" s="69"/>
      <c r="B144" s="66"/>
      <c r="C144" s="16" t="s">
        <v>125</v>
      </c>
      <c r="D144" s="15"/>
      <c r="E144" s="71"/>
      <c r="F144" s="71"/>
      <c r="G144" s="73"/>
      <c r="H144" s="74"/>
      <c r="I144" s="59"/>
      <c r="J144" s="60"/>
      <c r="K144" s="67"/>
      <c r="L144" s="68"/>
    </row>
    <row r="145" spans="1:12" ht="29.4" thickBot="1" x14ac:dyDescent="0.35">
      <c r="A145" s="69"/>
      <c r="B145" s="66"/>
      <c r="C145" s="16" t="s">
        <v>126</v>
      </c>
      <c r="D145" s="15"/>
      <c r="E145" s="71"/>
      <c r="F145" s="71"/>
      <c r="G145" s="73"/>
      <c r="H145" s="74"/>
      <c r="I145" s="59"/>
      <c r="J145" s="60"/>
      <c r="K145" s="67"/>
      <c r="L145" s="68"/>
    </row>
    <row r="146" spans="1:12" ht="15" thickBot="1" x14ac:dyDescent="0.35">
      <c r="A146" s="69"/>
      <c r="B146" s="66"/>
      <c r="C146" s="16" t="s">
        <v>127</v>
      </c>
      <c r="D146" s="15"/>
      <c r="E146" s="71"/>
      <c r="F146" s="71"/>
      <c r="G146" s="73"/>
      <c r="H146" s="74"/>
      <c r="I146" s="59"/>
      <c r="J146" s="60"/>
      <c r="K146" s="67"/>
      <c r="L146" s="68"/>
    </row>
    <row r="147" spans="1:12" ht="15" thickBot="1" x14ac:dyDescent="0.35">
      <c r="A147" s="69"/>
      <c r="B147" s="66"/>
      <c r="C147" s="16" t="s">
        <v>128</v>
      </c>
      <c r="D147" s="15"/>
      <c r="E147" s="71"/>
      <c r="F147" s="71"/>
      <c r="G147" s="73"/>
      <c r="H147" s="74"/>
      <c r="I147" s="59"/>
      <c r="J147" s="60"/>
      <c r="K147" s="67"/>
      <c r="L147" s="68"/>
    </row>
    <row r="148" spans="1:12" ht="15" thickBot="1" x14ac:dyDescent="0.35">
      <c r="A148" s="69"/>
      <c r="B148" s="66"/>
      <c r="C148" s="16" t="s">
        <v>129</v>
      </c>
      <c r="D148" s="15"/>
      <c r="E148" s="71"/>
      <c r="F148" s="71"/>
      <c r="G148" s="73"/>
      <c r="H148" s="74"/>
      <c r="I148" s="59"/>
      <c r="J148" s="60"/>
      <c r="K148" s="67"/>
      <c r="L148" s="68"/>
    </row>
    <row r="149" spans="1:12" ht="15" thickBot="1" x14ac:dyDescent="0.35">
      <c r="A149" s="69"/>
      <c r="B149" s="66"/>
      <c r="C149" s="16" t="s">
        <v>130</v>
      </c>
      <c r="D149" s="15"/>
      <c r="E149" s="71"/>
      <c r="F149" s="71"/>
      <c r="G149" s="73"/>
      <c r="H149" s="74"/>
      <c r="I149" s="59"/>
      <c r="J149" s="60"/>
      <c r="K149" s="67"/>
      <c r="L149" s="68"/>
    </row>
    <row r="150" spans="1:12" ht="15" thickBot="1" x14ac:dyDescent="0.35">
      <c r="A150" s="69"/>
      <c r="B150" s="66"/>
      <c r="C150" s="16" t="s">
        <v>131</v>
      </c>
      <c r="D150" s="15"/>
      <c r="E150" s="71"/>
      <c r="F150" s="71"/>
      <c r="G150" s="73"/>
      <c r="H150" s="74"/>
      <c r="I150" s="59"/>
      <c r="J150" s="60"/>
      <c r="K150" s="67"/>
      <c r="L150" s="68"/>
    </row>
    <row r="151" spans="1:12" ht="57.6" x14ac:dyDescent="0.3">
      <c r="A151" s="69"/>
      <c r="B151" s="37" t="s">
        <v>172</v>
      </c>
      <c r="C151" s="42" t="s">
        <v>180</v>
      </c>
      <c r="D151" s="18"/>
      <c r="E151" s="71"/>
      <c r="F151" s="71"/>
      <c r="G151" s="73"/>
      <c r="H151" s="82"/>
      <c r="I151" s="59"/>
      <c r="J151" s="62"/>
      <c r="K151" s="58"/>
      <c r="L151" s="75"/>
    </row>
    <row r="152" spans="1:12" ht="29.4" thickBot="1" x14ac:dyDescent="0.35">
      <c r="A152" s="98" t="s">
        <v>18</v>
      </c>
      <c r="B152" s="54" t="s">
        <v>174</v>
      </c>
      <c r="C152" s="16" t="s">
        <v>132</v>
      </c>
      <c r="D152" s="41"/>
      <c r="E152" s="100"/>
      <c r="F152" s="100"/>
      <c r="G152" s="90">
        <v>1</v>
      </c>
      <c r="H152" s="92"/>
      <c r="I152" s="93">
        <f>G152*H152</f>
        <v>0</v>
      </c>
      <c r="J152" s="94"/>
      <c r="K152" s="95">
        <f>I152*J152</f>
        <v>0</v>
      </c>
      <c r="L152" s="85">
        <f>I152+K152</f>
        <v>0</v>
      </c>
    </row>
    <row r="153" spans="1:12" ht="15" thickBot="1" x14ac:dyDescent="0.35">
      <c r="A153" s="69"/>
      <c r="B153" s="66"/>
      <c r="C153" s="16" t="s">
        <v>133</v>
      </c>
      <c r="D153" s="15"/>
      <c r="E153" s="71"/>
      <c r="F153" s="71"/>
      <c r="G153" s="73"/>
      <c r="H153" s="74"/>
      <c r="I153" s="59"/>
      <c r="J153" s="60"/>
      <c r="K153" s="67"/>
      <c r="L153" s="68"/>
    </row>
    <row r="154" spans="1:12" ht="15" thickBot="1" x14ac:dyDescent="0.35">
      <c r="A154" s="69"/>
      <c r="B154" s="66"/>
      <c r="C154" s="16" t="s">
        <v>134</v>
      </c>
      <c r="D154" s="15"/>
      <c r="E154" s="71"/>
      <c r="F154" s="71"/>
      <c r="G154" s="73"/>
      <c r="H154" s="74"/>
      <c r="I154" s="59"/>
      <c r="J154" s="60"/>
      <c r="K154" s="67"/>
      <c r="L154" s="68"/>
    </row>
    <row r="155" spans="1:12" ht="29.4" thickBot="1" x14ac:dyDescent="0.35">
      <c r="A155" s="69"/>
      <c r="B155" s="66"/>
      <c r="C155" s="16" t="s">
        <v>135</v>
      </c>
      <c r="D155" s="15"/>
      <c r="E155" s="71"/>
      <c r="F155" s="71"/>
      <c r="G155" s="73"/>
      <c r="H155" s="74"/>
      <c r="I155" s="59"/>
      <c r="J155" s="60"/>
      <c r="K155" s="67"/>
      <c r="L155" s="68"/>
    </row>
    <row r="156" spans="1:12" ht="15" thickBot="1" x14ac:dyDescent="0.35">
      <c r="A156" s="69"/>
      <c r="B156" s="66"/>
      <c r="C156" s="16" t="s">
        <v>136</v>
      </c>
      <c r="D156" s="15"/>
      <c r="E156" s="71"/>
      <c r="F156" s="71"/>
      <c r="G156" s="73"/>
      <c r="H156" s="74"/>
      <c r="I156" s="59"/>
      <c r="J156" s="60"/>
      <c r="K156" s="67"/>
      <c r="L156" s="68"/>
    </row>
    <row r="157" spans="1:12" ht="29.4" thickBot="1" x14ac:dyDescent="0.35">
      <c r="A157" s="69"/>
      <c r="B157" s="66"/>
      <c r="C157" s="16" t="s">
        <v>137</v>
      </c>
      <c r="D157" s="15"/>
      <c r="E157" s="71"/>
      <c r="F157" s="71"/>
      <c r="G157" s="73"/>
      <c r="H157" s="74"/>
      <c r="I157" s="59"/>
      <c r="J157" s="60"/>
      <c r="K157" s="67"/>
      <c r="L157" s="68"/>
    </row>
    <row r="158" spans="1:12" ht="15" thickBot="1" x14ac:dyDescent="0.35">
      <c r="A158" s="69"/>
      <c r="B158" s="66"/>
      <c r="C158" s="16" t="s">
        <v>138</v>
      </c>
      <c r="D158" s="15"/>
      <c r="E158" s="71"/>
      <c r="F158" s="71"/>
      <c r="G158" s="73"/>
      <c r="H158" s="74"/>
      <c r="I158" s="59"/>
      <c r="J158" s="60"/>
      <c r="K158" s="67"/>
      <c r="L158" s="68"/>
    </row>
    <row r="159" spans="1:12" ht="15" thickBot="1" x14ac:dyDescent="0.35">
      <c r="A159" s="69"/>
      <c r="B159" s="66"/>
      <c r="C159" s="16" t="s">
        <v>139</v>
      </c>
      <c r="D159" s="15"/>
      <c r="E159" s="71"/>
      <c r="F159" s="71"/>
      <c r="G159" s="73"/>
      <c r="H159" s="74"/>
      <c r="I159" s="59"/>
      <c r="J159" s="60"/>
      <c r="K159" s="67"/>
      <c r="L159" s="68"/>
    </row>
    <row r="160" spans="1:12" ht="29.4" thickBot="1" x14ac:dyDescent="0.35">
      <c r="A160" s="69"/>
      <c r="B160" s="66"/>
      <c r="C160" s="16" t="s">
        <v>140</v>
      </c>
      <c r="D160" s="15"/>
      <c r="E160" s="71"/>
      <c r="F160" s="71"/>
      <c r="G160" s="73"/>
      <c r="H160" s="74"/>
      <c r="I160" s="59"/>
      <c r="J160" s="60"/>
      <c r="K160" s="67"/>
      <c r="L160" s="68"/>
    </row>
    <row r="161" spans="1:12" ht="15" thickBot="1" x14ac:dyDescent="0.35">
      <c r="A161" s="69"/>
      <c r="B161" s="66"/>
      <c r="C161" s="16" t="s">
        <v>141</v>
      </c>
      <c r="D161" s="15"/>
      <c r="E161" s="71"/>
      <c r="F161" s="71"/>
      <c r="G161" s="73"/>
      <c r="H161" s="74"/>
      <c r="I161" s="59"/>
      <c r="J161" s="60"/>
      <c r="K161" s="67"/>
      <c r="L161" s="68"/>
    </row>
    <row r="162" spans="1:12" ht="15" thickBot="1" x14ac:dyDescent="0.35">
      <c r="A162" s="69"/>
      <c r="B162" s="66"/>
      <c r="C162" s="16" t="s">
        <v>142</v>
      </c>
      <c r="D162" s="15"/>
      <c r="E162" s="71"/>
      <c r="F162" s="71"/>
      <c r="G162" s="73"/>
      <c r="H162" s="74"/>
      <c r="I162" s="59"/>
      <c r="J162" s="60"/>
      <c r="K162" s="67"/>
      <c r="L162" s="68"/>
    </row>
    <row r="163" spans="1:12" ht="15" thickBot="1" x14ac:dyDescent="0.35">
      <c r="A163" s="69"/>
      <c r="B163" s="66"/>
      <c r="C163" s="16" t="s">
        <v>143</v>
      </c>
      <c r="D163" s="15"/>
      <c r="E163" s="71"/>
      <c r="F163" s="71"/>
      <c r="G163" s="73"/>
      <c r="H163" s="74"/>
      <c r="I163" s="59"/>
      <c r="J163" s="60"/>
      <c r="K163" s="67"/>
      <c r="L163" s="68"/>
    </row>
    <row r="164" spans="1:12" ht="29.4" thickBot="1" x14ac:dyDescent="0.35">
      <c r="A164" s="69"/>
      <c r="B164" s="66"/>
      <c r="C164" s="16" t="s">
        <v>144</v>
      </c>
      <c r="D164" s="15"/>
      <c r="E164" s="71"/>
      <c r="F164" s="71"/>
      <c r="G164" s="73"/>
      <c r="H164" s="74"/>
      <c r="I164" s="59"/>
      <c r="J164" s="60"/>
      <c r="K164" s="67"/>
      <c r="L164" s="68"/>
    </row>
    <row r="165" spans="1:12" ht="43.8" thickBot="1" x14ac:dyDescent="0.35">
      <c r="A165" s="69"/>
      <c r="B165" s="66"/>
      <c r="C165" s="31" t="s">
        <v>185</v>
      </c>
      <c r="D165" s="15"/>
      <c r="E165" s="71"/>
      <c r="F165" s="71"/>
      <c r="G165" s="73"/>
      <c r="H165" s="74"/>
      <c r="I165" s="59"/>
      <c r="J165" s="60"/>
      <c r="K165" s="67"/>
      <c r="L165" s="68"/>
    </row>
    <row r="166" spans="1:12" ht="15" thickBot="1" x14ac:dyDescent="0.35">
      <c r="A166" s="69"/>
      <c r="B166" s="66"/>
      <c r="C166" s="16" t="s">
        <v>145</v>
      </c>
      <c r="D166" s="15"/>
      <c r="E166" s="71"/>
      <c r="F166" s="71"/>
      <c r="G166" s="73"/>
      <c r="H166" s="74"/>
      <c r="I166" s="59"/>
      <c r="J166" s="60"/>
      <c r="K166" s="67"/>
      <c r="L166" s="68"/>
    </row>
    <row r="167" spans="1:12" ht="29.4" thickBot="1" x14ac:dyDescent="0.35">
      <c r="A167" s="69"/>
      <c r="B167" s="66"/>
      <c r="C167" s="16" t="s">
        <v>146</v>
      </c>
      <c r="D167" s="15"/>
      <c r="E167" s="71"/>
      <c r="F167" s="71"/>
      <c r="G167" s="73"/>
      <c r="H167" s="74"/>
      <c r="I167" s="59"/>
      <c r="J167" s="60"/>
      <c r="K167" s="67"/>
      <c r="L167" s="68"/>
    </row>
    <row r="168" spans="1:12" ht="29.4" thickBot="1" x14ac:dyDescent="0.35">
      <c r="A168" s="69"/>
      <c r="B168" s="66"/>
      <c r="C168" s="16" t="s">
        <v>147</v>
      </c>
      <c r="D168" s="15"/>
      <c r="E168" s="71"/>
      <c r="F168" s="71"/>
      <c r="G168" s="73"/>
      <c r="H168" s="74"/>
      <c r="I168" s="59"/>
      <c r="J168" s="60"/>
      <c r="K168" s="67"/>
      <c r="L168" s="68"/>
    </row>
    <row r="169" spans="1:12" ht="15" thickBot="1" x14ac:dyDescent="0.35">
      <c r="A169" s="69"/>
      <c r="B169" s="66"/>
      <c r="C169" s="16" t="s">
        <v>148</v>
      </c>
      <c r="D169" s="15"/>
      <c r="E169" s="71"/>
      <c r="F169" s="71"/>
      <c r="G169" s="73"/>
      <c r="H169" s="74"/>
      <c r="I169" s="59"/>
      <c r="J169" s="60"/>
      <c r="K169" s="67"/>
      <c r="L169" s="68"/>
    </row>
    <row r="170" spans="1:12" ht="15" thickBot="1" x14ac:dyDescent="0.35">
      <c r="A170" s="69"/>
      <c r="B170" s="66"/>
      <c r="C170" s="16" t="s">
        <v>149</v>
      </c>
      <c r="D170" s="15"/>
      <c r="E170" s="71"/>
      <c r="F170" s="71"/>
      <c r="G170" s="73"/>
      <c r="H170" s="74"/>
      <c r="I170" s="59"/>
      <c r="J170" s="60"/>
      <c r="K170" s="67"/>
      <c r="L170" s="68"/>
    </row>
    <row r="171" spans="1:12" ht="29.4" thickBot="1" x14ac:dyDescent="0.35">
      <c r="A171" s="69"/>
      <c r="B171" s="66"/>
      <c r="C171" s="16" t="s">
        <v>150</v>
      </c>
      <c r="D171" s="15"/>
      <c r="E171" s="71"/>
      <c r="F171" s="71"/>
      <c r="G171" s="73"/>
      <c r="H171" s="74"/>
      <c r="I171" s="59"/>
      <c r="J171" s="60"/>
      <c r="K171" s="67"/>
      <c r="L171" s="68"/>
    </row>
    <row r="172" spans="1:12" ht="58.2" thickBot="1" x14ac:dyDescent="0.35">
      <c r="A172" s="99"/>
      <c r="B172" s="34" t="s">
        <v>172</v>
      </c>
      <c r="C172" s="20" t="s">
        <v>180</v>
      </c>
      <c r="D172" s="43"/>
      <c r="E172" s="97"/>
      <c r="F172" s="97"/>
      <c r="G172" s="91"/>
      <c r="H172" s="74"/>
      <c r="I172" s="88"/>
      <c r="J172" s="60"/>
      <c r="K172" s="67"/>
      <c r="L172" s="68"/>
    </row>
    <row r="173" spans="1:12" ht="15" customHeight="1" thickBot="1" x14ac:dyDescent="0.35">
      <c r="A173" s="69" t="s">
        <v>19</v>
      </c>
      <c r="B173" s="44" t="s">
        <v>174</v>
      </c>
      <c r="C173" s="19" t="s">
        <v>151</v>
      </c>
      <c r="D173" s="14"/>
      <c r="E173" s="70"/>
      <c r="F173" s="70"/>
      <c r="G173" s="72">
        <v>1</v>
      </c>
      <c r="H173" s="74"/>
      <c r="I173" s="58">
        <f>G173*H173</f>
        <v>0</v>
      </c>
      <c r="J173" s="60"/>
      <c r="K173" s="67">
        <f>I173*J173</f>
        <v>0</v>
      </c>
      <c r="L173" s="68">
        <f>I173+K173</f>
        <v>0</v>
      </c>
    </row>
    <row r="174" spans="1:12" ht="15" thickBot="1" x14ac:dyDescent="0.35">
      <c r="A174" s="69"/>
      <c r="B174" s="45"/>
      <c r="C174" s="16" t="s">
        <v>152</v>
      </c>
      <c r="D174" s="15"/>
      <c r="E174" s="71"/>
      <c r="F174" s="71"/>
      <c r="G174" s="73"/>
      <c r="H174" s="74"/>
      <c r="I174" s="59"/>
      <c r="J174" s="60"/>
      <c r="K174" s="67"/>
      <c r="L174" s="68"/>
    </row>
    <row r="175" spans="1:12" ht="15" thickBot="1" x14ac:dyDescent="0.35">
      <c r="A175" s="69"/>
      <c r="B175" s="54" t="s">
        <v>177</v>
      </c>
      <c r="C175" s="16" t="s">
        <v>181</v>
      </c>
      <c r="D175" s="15"/>
      <c r="E175" s="71"/>
      <c r="F175" s="71"/>
      <c r="G175" s="73"/>
      <c r="H175" s="74"/>
      <c r="I175" s="59"/>
      <c r="J175" s="60"/>
      <c r="K175" s="67"/>
      <c r="L175" s="68"/>
    </row>
    <row r="176" spans="1:12" ht="15" thickBot="1" x14ac:dyDescent="0.35">
      <c r="A176" s="69"/>
      <c r="B176" s="57"/>
      <c r="C176" s="30" t="s">
        <v>182</v>
      </c>
      <c r="D176" s="15"/>
      <c r="E176" s="97"/>
      <c r="F176" s="97"/>
      <c r="G176" s="91"/>
      <c r="H176" s="74"/>
      <c r="I176" s="59"/>
      <c r="J176" s="60"/>
      <c r="K176" s="67"/>
      <c r="L176" s="68"/>
    </row>
    <row r="177" spans="1:12" ht="29.25" customHeight="1" thickBot="1" x14ac:dyDescent="0.35">
      <c r="A177" s="69" t="s">
        <v>20</v>
      </c>
      <c r="B177" s="46"/>
      <c r="C177" s="21" t="s">
        <v>153</v>
      </c>
      <c r="D177" s="14"/>
      <c r="E177" s="71"/>
      <c r="F177" s="71"/>
      <c r="G177" s="73">
        <v>1</v>
      </c>
      <c r="H177" s="74"/>
      <c r="I177" s="58">
        <f>G177*H177</f>
        <v>0</v>
      </c>
      <c r="J177" s="60"/>
      <c r="K177" s="67">
        <f>I177*J177</f>
        <v>0</v>
      </c>
      <c r="L177" s="68">
        <f>I177+K177</f>
        <v>0</v>
      </c>
    </row>
    <row r="178" spans="1:12" ht="29.4" thickBot="1" x14ac:dyDescent="0.35">
      <c r="A178" s="69"/>
      <c r="B178" s="47"/>
      <c r="C178" s="16" t="s">
        <v>163</v>
      </c>
      <c r="D178" s="15"/>
      <c r="E178" s="71"/>
      <c r="F178" s="71"/>
      <c r="G178" s="73"/>
      <c r="H178" s="74"/>
      <c r="I178" s="59"/>
      <c r="J178" s="60"/>
      <c r="K178" s="67"/>
      <c r="L178" s="68"/>
    </row>
    <row r="179" spans="1:12" ht="15" thickBot="1" x14ac:dyDescent="0.35">
      <c r="A179" s="69"/>
      <c r="B179" s="47"/>
      <c r="C179" s="29" t="s">
        <v>154</v>
      </c>
      <c r="D179" s="15"/>
      <c r="E179" s="71"/>
      <c r="F179" s="71"/>
      <c r="G179" s="73"/>
      <c r="H179" s="74"/>
      <c r="I179" s="59"/>
      <c r="J179" s="60"/>
      <c r="K179" s="67"/>
      <c r="L179" s="68"/>
    </row>
    <row r="180" spans="1:12" ht="15" thickBot="1" x14ac:dyDescent="0.35">
      <c r="A180" s="69"/>
      <c r="B180" s="48"/>
      <c r="C180" s="29" t="s">
        <v>155</v>
      </c>
      <c r="D180" s="15"/>
      <c r="E180" s="97"/>
      <c r="F180" s="97"/>
      <c r="G180" s="91"/>
      <c r="H180" s="74"/>
      <c r="I180" s="59"/>
      <c r="J180" s="60"/>
      <c r="K180" s="67"/>
      <c r="L180" s="68"/>
    </row>
    <row r="181" spans="1:12" ht="23.25" customHeight="1" thickBot="1" x14ac:dyDescent="0.35">
      <c r="A181" s="113" t="s">
        <v>9</v>
      </c>
      <c r="B181" s="114"/>
      <c r="C181" s="114"/>
      <c r="D181" s="114"/>
      <c r="E181" s="115"/>
      <c r="F181" s="116"/>
      <c r="G181" s="23"/>
      <c r="H181" s="24"/>
      <c r="I181" s="13">
        <f>SUM(I4:I180)</f>
        <v>0</v>
      </c>
      <c r="J181" s="10"/>
      <c r="K181" s="9">
        <f>SUM(K4:K180)</f>
        <v>0</v>
      </c>
      <c r="L181" s="11">
        <f>SUM(L4:L180)</f>
        <v>0</v>
      </c>
    </row>
  </sheetData>
  <sheetProtection algorithmName="SHA-512" hashValue="rMxlfeIiwERhwsyz4kmRx4OsXG/6VF+FeHKldK842sd9f2t+T/ykHggGAudb3RocFOu5/lbH1rlcHkdNmn5d7A==" saltValue="pEVx6SsDBAAE22BaGag4qQ==" spinCount="100000" sheet="1" objects="1" scenarios="1"/>
  <mergeCells count="126">
    <mergeCell ref="K177:K180"/>
    <mergeCell ref="L177:L180"/>
    <mergeCell ref="A181:F181"/>
    <mergeCell ref="I177:I180"/>
    <mergeCell ref="G177:G180"/>
    <mergeCell ref="E177:E180"/>
    <mergeCell ref="F177:F180"/>
    <mergeCell ref="A2:C2"/>
    <mergeCell ref="D2:J2"/>
    <mergeCell ref="A177:A180"/>
    <mergeCell ref="H177:H180"/>
    <mergeCell ref="J177:J180"/>
    <mergeCell ref="A111:A129"/>
    <mergeCell ref="E111:E129"/>
    <mergeCell ref="F111:F129"/>
    <mergeCell ref="G111:G129"/>
    <mergeCell ref="H111:H129"/>
    <mergeCell ref="I111:I129"/>
    <mergeCell ref="J111:J129"/>
    <mergeCell ref="L46:L89"/>
    <mergeCell ref="A46:A89"/>
    <mergeCell ref="E46:E89"/>
    <mergeCell ref="F46:F89"/>
    <mergeCell ref="G46:G89"/>
    <mergeCell ref="L111:L129"/>
    <mergeCell ref="A90:A110"/>
    <mergeCell ref="E90:E110"/>
    <mergeCell ref="F90:F110"/>
    <mergeCell ref="G90:G110"/>
    <mergeCell ref="H90:H110"/>
    <mergeCell ref="I90:I110"/>
    <mergeCell ref="J90:J110"/>
    <mergeCell ref="K90:K110"/>
    <mergeCell ref="L90:L110"/>
    <mergeCell ref="K4:K45"/>
    <mergeCell ref="L4:L45"/>
    <mergeCell ref="A173:A176"/>
    <mergeCell ref="E173:E176"/>
    <mergeCell ref="F173:F176"/>
    <mergeCell ref="G173:G176"/>
    <mergeCell ref="H173:H176"/>
    <mergeCell ref="I173:I176"/>
    <mergeCell ref="J173:J176"/>
    <mergeCell ref="K173:K176"/>
    <mergeCell ref="L173:L176"/>
    <mergeCell ref="A152:A172"/>
    <mergeCell ref="E152:E172"/>
    <mergeCell ref="F152:F172"/>
    <mergeCell ref="A4:A45"/>
    <mergeCell ref="E4:E45"/>
    <mergeCell ref="F4:F45"/>
    <mergeCell ref="G4:G45"/>
    <mergeCell ref="H4:H45"/>
    <mergeCell ref="I46:I89"/>
    <mergeCell ref="J46:J89"/>
    <mergeCell ref="K46:K89"/>
    <mergeCell ref="H46:H89"/>
    <mergeCell ref="K111:K129"/>
    <mergeCell ref="H137:H139"/>
    <mergeCell ref="L152:L172"/>
    <mergeCell ref="A140:A151"/>
    <mergeCell ref="E140:E151"/>
    <mergeCell ref="F140:F151"/>
    <mergeCell ref="G140:G151"/>
    <mergeCell ref="H140:H151"/>
    <mergeCell ref="I140:I151"/>
    <mergeCell ref="J140:J151"/>
    <mergeCell ref="K140:K151"/>
    <mergeCell ref="L140:L151"/>
    <mergeCell ref="G152:G172"/>
    <mergeCell ref="H152:H172"/>
    <mergeCell ref="I152:I172"/>
    <mergeCell ref="J152:J172"/>
    <mergeCell ref="K152:K172"/>
    <mergeCell ref="B152:B171"/>
    <mergeCell ref="B140:B150"/>
    <mergeCell ref="K130:K134"/>
    <mergeCell ref="L130:L134"/>
    <mergeCell ref="A130:A134"/>
    <mergeCell ref="E130:E134"/>
    <mergeCell ref="F130:F134"/>
    <mergeCell ref="G130:G134"/>
    <mergeCell ref="H130:H134"/>
    <mergeCell ref="I137:I139"/>
    <mergeCell ref="J137:J139"/>
    <mergeCell ref="K137:K139"/>
    <mergeCell ref="L137:L139"/>
    <mergeCell ref="A135:A136"/>
    <mergeCell ref="E135:E136"/>
    <mergeCell ref="F135:F136"/>
    <mergeCell ref="G135:G136"/>
    <mergeCell ref="H135:H136"/>
    <mergeCell ref="I135:I136"/>
    <mergeCell ref="J135:J136"/>
    <mergeCell ref="K135:K136"/>
    <mergeCell ref="L135:L136"/>
    <mergeCell ref="A137:A139"/>
    <mergeCell ref="E137:E139"/>
    <mergeCell ref="F137:F139"/>
    <mergeCell ref="G137:G139"/>
    <mergeCell ref="I130:I134"/>
    <mergeCell ref="J130:J134"/>
    <mergeCell ref="I4:I45"/>
    <mergeCell ref="J4:J45"/>
    <mergeCell ref="B47:B48"/>
    <mergeCell ref="B49:B50"/>
    <mergeCell ref="B51:B55"/>
    <mergeCell ref="B56:B59"/>
    <mergeCell ref="B62:B63"/>
    <mergeCell ref="B64:B72"/>
    <mergeCell ref="B74:B85"/>
    <mergeCell ref="B90:B109"/>
    <mergeCell ref="B111:B128"/>
    <mergeCell ref="B173:B174"/>
    <mergeCell ref="B177:B180"/>
    <mergeCell ref="B130:B134"/>
    <mergeCell ref="B135:B136"/>
    <mergeCell ref="B137:B139"/>
    <mergeCell ref="B5:B6"/>
    <mergeCell ref="B7:B8"/>
    <mergeCell ref="B9:B11"/>
    <mergeCell ref="B12:B15"/>
    <mergeCell ref="B18:B19"/>
    <mergeCell ref="B20:B28"/>
    <mergeCell ref="B30:B41"/>
    <mergeCell ref="B175:B176"/>
  </mergeCells>
  <hyperlinks>
    <hyperlink ref="C48" r:id="rId1" display="https://www.cpubenchmark.net/" xr:uid="{CC07B1F7-941E-40AE-8DBF-62F8F6D2414A}"/>
  </hyperlinks>
  <pageMargins left="0.59055118110236227" right="0.19685039370078741" top="0.78740157480314965" bottom="0.59055118110236227" header="0.31496062992125984" footer="0.51181102362204722"/>
  <pageSetup paperSize="9" scale="40" orientation="landscape" r:id="rId2"/>
  <headerFooter>
    <oddHeader>&amp;LPříloha č. 3 ZD</oddHeader>
  </headerFooter>
  <rowBreaks count="3" manualBreakCount="3">
    <brk id="45" max="16383" man="1"/>
    <brk id="89" max="16383" man="1"/>
    <brk id="139" max="16383"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Server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Josef Kulhánek</dc:creator>
  <dc:description/>
  <cp:lastModifiedBy>Motáková Jitka</cp:lastModifiedBy>
  <cp:revision>1</cp:revision>
  <cp:lastPrinted>2025-02-05T09:33:09Z</cp:lastPrinted>
  <dcterms:created xsi:type="dcterms:W3CDTF">2024-08-08T09:01:42Z</dcterms:created>
  <dcterms:modified xsi:type="dcterms:W3CDTF">2025-02-05T10:02:42Z</dcterms:modified>
  <dc:language>cs-CZ</dc:language>
</cp:coreProperties>
</file>