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alizace přípravy\III-29827 Malšova Lhota - Hradec Králové\Protihluková opatření\Podklady pro výzvu\"/>
    </mc:Choice>
  </mc:AlternateContent>
  <bookViews>
    <workbookView xWindow="120" yWindow="105" windowWidth="19320" windowHeight="11640"/>
  </bookViews>
  <sheets>
    <sheet name="List1" sheetId="1" r:id="rId1"/>
    <sheet name="List2" sheetId="2" r:id="rId2"/>
    <sheet name="List3" sheetId="3" r:id="rId3"/>
  </sheets>
  <definedNames>
    <definedName name="_xlnm.Print_Titles" localSheetId="0">List1!$31:$31</definedName>
  </definedNames>
  <calcPr calcId="152511"/>
</workbook>
</file>

<file path=xl/calcChain.xml><?xml version="1.0" encoding="utf-8"?>
<calcChain xmlns="http://schemas.openxmlformats.org/spreadsheetml/2006/main">
  <c r="O32" i="1" l="1"/>
  <c r="P32" i="1"/>
  <c r="Q32" i="1" s="1"/>
  <c r="Q88" i="1" s="1"/>
  <c r="Q104" i="1" s="1"/>
  <c r="Q105" i="1" s="1"/>
  <c r="J32" i="1"/>
  <c r="J33" i="1"/>
  <c r="Q98" i="1"/>
  <c r="Q100" i="1"/>
  <c r="O86" i="1"/>
  <c r="P86" i="1" s="1"/>
  <c r="Q86" i="1" s="1"/>
  <c r="J86" i="1"/>
  <c r="O85" i="1"/>
  <c r="P85" i="1" s="1"/>
  <c r="Q85" i="1" s="1"/>
  <c r="J85" i="1"/>
  <c r="O84" i="1"/>
  <c r="P84" i="1" s="1"/>
  <c r="Q84" i="1" s="1"/>
  <c r="J84" i="1"/>
  <c r="O83" i="1"/>
  <c r="P83" i="1" s="1"/>
  <c r="Q83" i="1" s="1"/>
  <c r="J83" i="1"/>
  <c r="O82" i="1"/>
  <c r="P82" i="1" s="1"/>
  <c r="Q82" i="1" s="1"/>
  <c r="J82" i="1"/>
  <c r="O81" i="1"/>
  <c r="P81" i="1" s="1"/>
  <c r="Q81" i="1" s="1"/>
  <c r="J81" i="1"/>
  <c r="O80" i="1"/>
  <c r="P80" i="1" s="1"/>
  <c r="Q80" i="1" s="1"/>
  <c r="J80" i="1"/>
  <c r="O79" i="1"/>
  <c r="P79" i="1" s="1"/>
  <c r="Q79" i="1" s="1"/>
  <c r="J79" i="1"/>
  <c r="O78" i="1"/>
  <c r="P78" i="1" s="1"/>
  <c r="Q78" i="1" s="1"/>
  <c r="J78" i="1"/>
  <c r="O77" i="1"/>
  <c r="P77" i="1" s="1"/>
  <c r="Q77" i="1" s="1"/>
  <c r="J77" i="1"/>
  <c r="O76" i="1"/>
  <c r="P76" i="1" s="1"/>
  <c r="Q76" i="1" s="1"/>
  <c r="J76" i="1"/>
  <c r="Q99" i="1"/>
  <c r="O72" i="1"/>
  <c r="O87" i="1"/>
  <c r="P87" i="1" s="1"/>
  <c r="Q87" i="1" s="1"/>
  <c r="J87" i="1"/>
  <c r="J75" i="1"/>
  <c r="O75" i="1"/>
  <c r="P75" i="1"/>
  <c r="Q75" i="1" s="1"/>
  <c r="J74" i="1"/>
  <c r="O74" i="1"/>
  <c r="P74" i="1"/>
  <c r="Q74" i="1" s="1"/>
  <c r="J73" i="1"/>
  <c r="O73" i="1"/>
  <c r="P73" i="1"/>
  <c r="Q73" i="1" s="1"/>
  <c r="P72" i="1"/>
  <c r="Q72" i="1" s="1"/>
  <c r="J72" i="1"/>
  <c r="J71" i="1"/>
  <c r="O71" i="1"/>
  <c r="P71" i="1" s="1"/>
  <c r="Q71" i="1" s="1"/>
  <c r="J70" i="1"/>
  <c r="O70" i="1"/>
  <c r="P70" i="1" s="1"/>
  <c r="Q70" i="1" s="1"/>
  <c r="J69" i="1"/>
  <c r="O69" i="1"/>
  <c r="P69" i="1" s="1"/>
  <c r="Q69" i="1" s="1"/>
  <c r="J68" i="1"/>
  <c r="O68" i="1"/>
  <c r="P68" i="1" s="1"/>
  <c r="Q68" i="1" s="1"/>
  <c r="Q94" i="1"/>
  <c r="Q95" i="1"/>
  <c r="Q102" i="1" s="1"/>
  <c r="J56" i="1"/>
  <c r="J55" i="1"/>
  <c r="J54" i="1"/>
  <c r="J53" i="1"/>
  <c r="J52" i="1"/>
  <c r="J51" i="1"/>
  <c r="J50" i="1"/>
  <c r="O33" i="1"/>
  <c r="P33" i="1" s="1"/>
  <c r="Q33" i="1" s="1"/>
  <c r="O34" i="1"/>
  <c r="P34" i="1"/>
  <c r="Q34" i="1" s="1"/>
  <c r="J34" i="1"/>
  <c r="J35" i="1"/>
  <c r="O35" i="1"/>
  <c r="P35" i="1" s="1"/>
  <c r="Q35" i="1" s="1"/>
  <c r="J36" i="1"/>
  <c r="O36" i="1"/>
  <c r="P36" i="1" s="1"/>
  <c r="Q36" i="1" s="1"/>
  <c r="J37" i="1"/>
  <c r="O37" i="1"/>
  <c r="P37" i="1" s="1"/>
  <c r="Q37" i="1" s="1"/>
  <c r="J38" i="1"/>
  <c r="O38" i="1"/>
  <c r="P38" i="1" s="1"/>
  <c r="Q38" i="1" s="1"/>
  <c r="J39" i="1"/>
  <c r="O39" i="1"/>
  <c r="P39" i="1" s="1"/>
  <c r="Q39" i="1" s="1"/>
  <c r="J40" i="1"/>
  <c r="O40" i="1"/>
  <c r="P40" i="1" s="1"/>
  <c r="Q40" i="1" s="1"/>
  <c r="J41" i="1"/>
  <c r="O41" i="1"/>
  <c r="P41" i="1" s="1"/>
  <c r="Q41" i="1" s="1"/>
  <c r="J42" i="1"/>
  <c r="O42" i="1"/>
  <c r="P42" i="1" s="1"/>
  <c r="Q42" i="1" s="1"/>
  <c r="J43" i="1"/>
  <c r="O43" i="1"/>
  <c r="P43" i="1" s="1"/>
  <c r="Q43" i="1" s="1"/>
  <c r="J44" i="1"/>
  <c r="O44" i="1"/>
  <c r="P44" i="1" s="1"/>
  <c r="Q44" i="1" s="1"/>
  <c r="J45" i="1"/>
  <c r="O45" i="1"/>
  <c r="P45" i="1" s="1"/>
  <c r="Q45" i="1" s="1"/>
  <c r="J46" i="1"/>
  <c r="O46" i="1"/>
  <c r="P46" i="1" s="1"/>
  <c r="Q46" i="1" s="1"/>
  <c r="J47" i="1"/>
  <c r="O47" i="1"/>
  <c r="P47" i="1" s="1"/>
  <c r="Q47" i="1" s="1"/>
  <c r="J48" i="1"/>
  <c r="O48" i="1"/>
  <c r="P48" i="1" s="1"/>
  <c r="Q48" i="1" s="1"/>
  <c r="J49" i="1"/>
  <c r="O49" i="1"/>
  <c r="P49" i="1" s="1"/>
  <c r="Q49" i="1" s="1"/>
  <c r="O50" i="1"/>
  <c r="P50" i="1"/>
  <c r="Q50" i="1" s="1"/>
  <c r="O51" i="1"/>
  <c r="P51" i="1" s="1"/>
  <c r="Q51" i="1" s="1"/>
  <c r="O52" i="1"/>
  <c r="P52" i="1"/>
  <c r="Q52" i="1" s="1"/>
  <c r="O53" i="1"/>
  <c r="P53" i="1" s="1"/>
  <c r="Q53" i="1" s="1"/>
  <c r="O54" i="1"/>
  <c r="P54" i="1"/>
  <c r="Q54" i="1" s="1"/>
  <c r="O55" i="1"/>
  <c r="P55" i="1" s="1"/>
  <c r="Q55" i="1" s="1"/>
  <c r="O56" i="1"/>
  <c r="P56" i="1"/>
  <c r="Q56" i="1" s="1"/>
  <c r="J57" i="1"/>
  <c r="O57" i="1"/>
  <c r="P57" i="1"/>
  <c r="Q57" i="1" s="1"/>
  <c r="J58" i="1"/>
  <c r="O58" i="1"/>
  <c r="P58" i="1"/>
  <c r="Q58" i="1" s="1"/>
  <c r="J59" i="1"/>
  <c r="O59" i="1"/>
  <c r="P59" i="1"/>
  <c r="Q59" i="1" s="1"/>
  <c r="J60" i="1"/>
  <c r="O60" i="1"/>
  <c r="P60" i="1"/>
  <c r="Q60" i="1" s="1"/>
  <c r="J61" i="1"/>
  <c r="O61" i="1"/>
  <c r="P61" i="1"/>
  <c r="Q61" i="1" s="1"/>
  <c r="J62" i="1"/>
  <c r="O62" i="1"/>
  <c r="P62" i="1"/>
  <c r="Q62" i="1" s="1"/>
  <c r="J63" i="1"/>
  <c r="O63" i="1"/>
  <c r="P63" i="1"/>
  <c r="Q63" i="1" s="1"/>
  <c r="J64" i="1"/>
  <c r="O64" i="1"/>
  <c r="P64" i="1"/>
  <c r="Q64" i="1" s="1"/>
  <c r="J65" i="1"/>
  <c r="O65" i="1"/>
  <c r="P65" i="1"/>
  <c r="Q65" i="1" s="1"/>
  <c r="J66" i="1"/>
  <c r="O66" i="1"/>
  <c r="P66" i="1"/>
  <c r="Q66" i="1" s="1"/>
  <c r="J67" i="1"/>
  <c r="O67" i="1"/>
  <c r="P67" i="1"/>
  <c r="Q67" i="1" s="1"/>
  <c r="Q93" i="1"/>
  <c r="Q92" i="1"/>
  <c r="Q96" i="1"/>
  <c r="Q97" i="1"/>
  <c r="Q101" i="1"/>
  <c r="Q106" i="1" l="1"/>
  <c r="Q107" i="1"/>
</calcChain>
</file>

<file path=xl/sharedStrings.xml><?xml version="1.0" encoding="utf-8"?>
<sst xmlns="http://schemas.openxmlformats.org/spreadsheetml/2006/main" count="414" uniqueCount="192">
  <si>
    <t>čp.</t>
  </si>
  <si>
    <t>Počet oken (ks)</t>
  </si>
  <si>
    <t>Cena</t>
  </si>
  <si>
    <t>Typ okna</t>
  </si>
  <si>
    <t>Položka</t>
  </si>
  <si>
    <t>Text</t>
  </si>
  <si>
    <t>MJ</t>
  </si>
  <si>
    <t>Počet MJ</t>
  </si>
  <si>
    <t>J. cena</t>
  </si>
  <si>
    <t>m</t>
  </si>
  <si>
    <t>Cena celkem   (Kč)</t>
  </si>
  <si>
    <t>zednické zapravení - jednoduchá okna, vč. vnitřního nátěru omítek do 50 cm od rámu</t>
  </si>
  <si>
    <t>CENA CELKEM</t>
  </si>
  <si>
    <t>V celkové ceně jsou započteny následující služby:</t>
  </si>
  <si>
    <t xml:space="preserve"> -  demontáž stávajících oken</t>
  </si>
  <si>
    <t xml:space="preserve"> -  doprava oken a příslušenství na stavbu</t>
  </si>
  <si>
    <t xml:space="preserve"> -  zednické začištění vnitřního ostění (zahrnuje vyrovnání výtluků po demontáži oken, omítnutí stěn a natažení perlinky a lepidla, kde je to technologicky nutné, </t>
  </si>
  <si>
    <t xml:space="preserve"> -  natažení finální štukové omítky</t>
  </si>
  <si>
    <t xml:space="preserve"> -  likvidace starých oken (odvoz demontovaných oken a vybouraného materiálu na skládku včetně úhrady skládkového)</t>
  </si>
  <si>
    <t>Barva:</t>
  </si>
  <si>
    <t xml:space="preserve">minimálně pětikomorový profil, stavební hloubka profilu minimálně 70 mm, minimální tloušťka stěn profilu 3 mm, nerecyklovaný materiál třídy „A“, </t>
  </si>
  <si>
    <t>pozinkovaná výztuž ve tvaru „U“ nebo „celoobvodová“ – tloušťka 1,5 – 3 mm (dle velikosti prvků).</t>
  </si>
  <si>
    <t>Zasklení:</t>
  </si>
  <si>
    <t>Kování:</t>
  </si>
  <si>
    <t>celoobvodové čtyřpolohové kování s blokací kliky proti chybné manipulaci, mikroventilace.</t>
  </si>
  <si>
    <t>Celkem  (Kč)</t>
  </si>
  <si>
    <t>barva</t>
  </si>
  <si>
    <t>Cena vnější parapet 1ks</t>
  </si>
  <si>
    <t xml:space="preserve"> -  samostatné přeměření oken a parapetů pro zadání do výroby a sjednání termínů realizace provedení prací s jednotlivými obyvateli bytů</t>
  </si>
  <si>
    <t xml:space="preserve">    a protihlukové systémové izolace obvodové spáry v ostění – speciální protihlukové materiály a pěny)</t>
  </si>
  <si>
    <t xml:space="preserve"> Protihluková opatření ve vnitřním prostoru - výměna oken</t>
  </si>
  <si>
    <t>OKNA</t>
  </si>
  <si>
    <t>PARAPETY</t>
  </si>
  <si>
    <t>Cena za 1 ks</t>
  </si>
  <si>
    <t>Cena parapetů za 1 ks okna</t>
  </si>
  <si>
    <t>Cena vnitřní parapet 1ks</t>
  </si>
  <si>
    <t>Celková cena bez DPH</t>
  </si>
  <si>
    <t>DPH 15%</t>
  </si>
  <si>
    <t>Celková cena vč. DPH</t>
  </si>
  <si>
    <t>demontáž oken - jednoduchá okna</t>
  </si>
  <si>
    <t>- předání nových oken a souvisejících prací majiteli nemovitosti včetně sepsání předávacího protokolu</t>
  </si>
  <si>
    <t>Cena parapety komplet</t>
  </si>
  <si>
    <t>Neprůzvučnost</t>
  </si>
  <si>
    <t>Úprkova 349/8</t>
  </si>
  <si>
    <t>x</t>
  </si>
  <si>
    <t>Orientační rozměr rámu (š x v)</t>
  </si>
  <si>
    <t>bílá/hnědá</t>
  </si>
  <si>
    <t>demontáž oken - špaletová okna jednostranná</t>
  </si>
  <si>
    <t>demontáž oken - špaletová okna oboustranná (včetně vysekání vnitřní špalety do 30 cm)</t>
  </si>
  <si>
    <t>zednické zapravení - špaletová okna jednostranná, vč. vnitřního nátěru omítek do 50 cm od rámu</t>
  </si>
  <si>
    <t>zednické zapravení - špaletová okna oboustranná, vč. vnitřního nátěru omítek do 50 cm od rámu</t>
  </si>
  <si>
    <t>plast. profily:</t>
  </si>
  <si>
    <t>dřevěné profily:</t>
  </si>
  <si>
    <t>likvidace jednoduchých oken včetně hrubého úklidu</t>
  </si>
  <si>
    <t>plastové 1-dílné</t>
  </si>
  <si>
    <t xml:space="preserve">eurookno materiál smrk (trojvrstvá lamela), stavební hloubka min. 68 mm </t>
  </si>
  <si>
    <r>
      <t>tepelně izolační protihlukové dvojsklo, max. Ug = 1,1 W/m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K</t>
    </r>
  </si>
  <si>
    <t xml:space="preserve">     příprava pro uložení parapetů včetně případného podezdění, v případě poškození vnější fasády zapravení poškozených míst a hrubý úklid)</t>
  </si>
  <si>
    <t xml:space="preserve"> -  nátěr vyspravených štukových omítek základním nátěrem bílé barvy</t>
  </si>
  <si>
    <t>likvidace oken (jednostranná špaleta)</t>
  </si>
  <si>
    <t>likvidace oken (oboustranná špaleta)</t>
  </si>
  <si>
    <t>montáž oken včetně parofolií</t>
  </si>
  <si>
    <t>Silnice III/29827 Hradec Králové, ul.Úprkova, ul.Lhotecká</t>
  </si>
  <si>
    <t>OKNA+PARAPETY</t>
  </si>
  <si>
    <t>plastové 2-dílné</t>
  </si>
  <si>
    <t>Úprkova 702/18</t>
  </si>
  <si>
    <t>hnědá/hnědá</t>
  </si>
  <si>
    <t>vnitřní/vnější: bílá/ barva (barva/barva) resp.dekor dle konkrétní specifikace v tabulce</t>
  </si>
  <si>
    <t>Úprkova 8/1</t>
  </si>
  <si>
    <t>plastové 3-dílné</t>
  </si>
  <si>
    <t>Úprkova 10/24</t>
  </si>
  <si>
    <t>Úprkova 12/28</t>
  </si>
  <si>
    <t>Úprkova 13/30</t>
  </si>
  <si>
    <t xml:space="preserve">x </t>
  </si>
  <si>
    <t>Úprkova 14/32</t>
  </si>
  <si>
    <t>Úprkova 18/36</t>
  </si>
  <si>
    <t>bílá/bílá</t>
  </si>
  <si>
    <t>Úprkova 20/38</t>
  </si>
  <si>
    <t>Úprkova 24/42</t>
  </si>
  <si>
    <t>Úprkova 28/2</t>
  </si>
  <si>
    <t>útlum minimálně 33 dB, dle specifikace v hlukových expertizách (neprůzvučnost okna Rw jako celku, tj. v zabudovaném stavu)</t>
  </si>
  <si>
    <t>není</t>
  </si>
  <si>
    <t>plastové 1-dílné (balk.dveře)</t>
  </si>
  <si>
    <t>Úprkova  9/23</t>
  </si>
  <si>
    <t>Vnitřní parapet (šířka x délka v mm)</t>
  </si>
  <si>
    <t>350 x 900</t>
  </si>
  <si>
    <t>Venk. parapet (šířka x délka v mm)</t>
  </si>
  <si>
    <t>200 x 2100</t>
  </si>
  <si>
    <t>250 x 2100</t>
  </si>
  <si>
    <t>350 x 1200</t>
  </si>
  <si>
    <t>300 x 900</t>
  </si>
  <si>
    <t>350 x 2100</t>
  </si>
  <si>
    <t>250 x 1850</t>
  </si>
  <si>
    <t>350 x 700</t>
  </si>
  <si>
    <t>350 x 1000</t>
  </si>
  <si>
    <t>300 x 1000</t>
  </si>
  <si>
    <t>300 x 700</t>
  </si>
  <si>
    <t>400 x 1800</t>
  </si>
  <si>
    <t>300 x 1700</t>
  </si>
  <si>
    <t>300 x 2100</t>
  </si>
  <si>
    <t>250 x 2000</t>
  </si>
  <si>
    <t>300 x 1200</t>
  </si>
  <si>
    <t>250 x 1200</t>
  </si>
  <si>
    <t>450 x 1300</t>
  </si>
  <si>
    <t>300 x 1300</t>
  </si>
  <si>
    <t>500 x 1200</t>
  </si>
  <si>
    <t>200 x 1200</t>
  </si>
  <si>
    <t>200 x 1800</t>
  </si>
  <si>
    <t>450 x 1800</t>
  </si>
  <si>
    <t>250 x 1100</t>
  </si>
  <si>
    <t>400 x 1600</t>
  </si>
  <si>
    <t>200 x 1600</t>
  </si>
  <si>
    <t>150 x 1200</t>
  </si>
  <si>
    <t>400 x 1000</t>
  </si>
  <si>
    <t>300 x 800</t>
  </si>
  <si>
    <t>Úprkova 9/23</t>
  </si>
  <si>
    <t>400 x 1100</t>
  </si>
  <si>
    <t>plastové 6-dílné</t>
  </si>
  <si>
    <t>300 x 1400</t>
  </si>
  <si>
    <t>Úprkova 15/25</t>
  </si>
  <si>
    <t>350 x 1100</t>
  </si>
  <si>
    <t>350 x 800</t>
  </si>
  <si>
    <t>Úprkova 19/31</t>
  </si>
  <si>
    <t>400 x 1700</t>
  </si>
  <si>
    <t>Úprkova 21/33</t>
  </si>
  <si>
    <t>250 x 1900</t>
  </si>
  <si>
    <t>Úprkova 23/35</t>
  </si>
  <si>
    <t>350 x 1800</t>
  </si>
  <si>
    <t>300 x 1600</t>
  </si>
  <si>
    <t>Úprkova 25/37</t>
  </si>
  <si>
    <t>400 x 1900</t>
  </si>
  <si>
    <t>250 x 1700</t>
  </si>
  <si>
    <t>Úprkova 29/41</t>
  </si>
  <si>
    <t>Úprkova 34/52</t>
  </si>
  <si>
    <t>Úprkova 50/70</t>
  </si>
  <si>
    <t>Úprkova 717/80</t>
  </si>
  <si>
    <t>200 x 1700</t>
  </si>
  <si>
    <t>100 x 1600</t>
  </si>
  <si>
    <t>Úprkova 717/80, 721/88</t>
  </si>
  <si>
    <t>dřevěné 2-dílné</t>
  </si>
  <si>
    <t>dřevěné 3-dílné</t>
  </si>
  <si>
    <t>200 x 1500</t>
  </si>
  <si>
    <t>300 x 1500</t>
  </si>
  <si>
    <t>Úprkova 721/88</t>
  </si>
  <si>
    <t>150 x 1700</t>
  </si>
  <si>
    <t>Úprkova 618/45</t>
  </si>
  <si>
    <t>250 x 1800</t>
  </si>
  <si>
    <t>100 x 1800</t>
  </si>
  <si>
    <t>Úprkova 500/47</t>
  </si>
  <si>
    <t>350 x 2400</t>
  </si>
  <si>
    <t>300 x 2400 tažený hliník</t>
  </si>
  <si>
    <t>300 x 2400</t>
  </si>
  <si>
    <t>350 x 2400 tažený hliník</t>
  </si>
  <si>
    <t>Úprkova 35/51</t>
  </si>
  <si>
    <t>Úprkova 37/53</t>
  </si>
  <si>
    <t>350 x 2500</t>
  </si>
  <si>
    <t>200 x 2300</t>
  </si>
  <si>
    <t>Úprkova 340/89</t>
  </si>
  <si>
    <t>250 x 1500</t>
  </si>
  <si>
    <t>Lhotecká 86/2</t>
  </si>
  <si>
    <t>100 x 1700</t>
  </si>
  <si>
    <t>Lhotecká 9/36</t>
  </si>
  <si>
    <t>bílá/zelená</t>
  </si>
  <si>
    <t>550 x 1000</t>
  </si>
  <si>
    <t>200 x 1000</t>
  </si>
  <si>
    <t>Lhotecká 179/3</t>
  </si>
  <si>
    <t xml:space="preserve">dřevěná 6-dílná rohová sestava + balk. dveře </t>
  </si>
  <si>
    <t>150 x 2300</t>
  </si>
  <si>
    <t>150 x 2300 +150 x 3900</t>
  </si>
  <si>
    <t>300 x 2300 + 300 x 3900</t>
  </si>
  <si>
    <t>300 x 2300</t>
  </si>
  <si>
    <t>Lhotecká 158/13</t>
  </si>
  <si>
    <t>300 x 1800</t>
  </si>
  <si>
    <t>Lhotecká 60/29</t>
  </si>
  <si>
    <t>Lhotecká 46/79</t>
  </si>
  <si>
    <t>450 x 900</t>
  </si>
  <si>
    <t>250 x 600</t>
  </si>
  <si>
    <t>300 x 600</t>
  </si>
  <si>
    <t>Lhotecká 47/83</t>
  </si>
  <si>
    <t>500 x 1100</t>
  </si>
  <si>
    <t>Lhotecká 96/89</t>
  </si>
  <si>
    <t>350 x 600</t>
  </si>
  <si>
    <t>250 x 500</t>
  </si>
  <si>
    <t>250 x 1600</t>
  </si>
  <si>
    <t>Lhotecká 104/91</t>
  </si>
  <si>
    <t xml:space="preserve"> -  montáž vnitřních PVC parapetů a vnějších pozink. parapetů s polyester. povlakem  včetně bočních krytek a jejich zapravení silikonem </t>
  </si>
  <si>
    <t xml:space="preserve"> - u pol.37, 38 budou venk. parapety hliníkové, u pol. 55, 56 budou měděné </t>
  </si>
  <si>
    <t>Úprkova 510</t>
  </si>
  <si>
    <t>150 x 1500</t>
  </si>
  <si>
    <t>200 x 1500 měď</t>
  </si>
  <si>
    <t>Úprkova 511</t>
  </si>
  <si>
    <t xml:space="preserve"> -  montáž nových oken (do připravených stavebních otvorů) včetně parofolií (zahrnuje ukotvení oken a jejich zapěnění včetně instalace parofolií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</si>
</sst>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18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6"/>
      <name val="Arial CE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 CE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/>
    <xf numFmtId="2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>
      <alignment vertical="center"/>
    </xf>
    <xf numFmtId="2" fontId="5" fillId="0" borderId="7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164" fontId="10" fillId="0" borderId="14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left" vertical="center" wrapText="1"/>
    </xf>
    <xf numFmtId="2" fontId="14" fillId="0" borderId="11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left" vertical="center" wrapText="1"/>
    </xf>
    <xf numFmtId="4" fontId="1" fillId="0" borderId="15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3" borderId="21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4" fontId="15" fillId="2" borderId="22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0" fontId="13" fillId="4" borderId="30" xfId="0" applyFont="1" applyFill="1" applyBorder="1" applyAlignment="1">
      <alignment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 wrapText="1"/>
    </xf>
    <xf numFmtId="0" fontId="13" fillId="4" borderId="36" xfId="0" applyFont="1" applyFill="1" applyBorder="1" applyAlignment="1">
      <alignment vertical="center" wrapText="1"/>
    </xf>
    <xf numFmtId="2" fontId="13" fillId="4" borderId="36" xfId="0" applyNumberFormat="1" applyFont="1" applyFill="1" applyBorder="1" applyAlignment="1">
      <alignment horizontal="center" vertical="center" wrapText="1"/>
    </xf>
    <xf numFmtId="2" fontId="13" fillId="4" borderId="3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5" fillId="0" borderId="16" xfId="0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1" fontId="6" fillId="5" borderId="24" xfId="0" applyNumberFormat="1" applyFont="1" applyFill="1" applyBorder="1" applyAlignment="1">
      <alignment horizontal="center" vertical="center" wrapText="1"/>
    </xf>
    <xf numFmtId="1" fontId="6" fillId="6" borderId="24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left" vertical="center" wrapText="1"/>
    </xf>
    <xf numFmtId="164" fontId="14" fillId="0" borderId="14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left" vertical="center" wrapText="1"/>
    </xf>
    <xf numFmtId="1" fontId="14" fillId="0" borderId="13" xfId="0" applyNumberFormat="1" applyFont="1" applyBorder="1" applyAlignment="1">
      <alignment horizontal="left" vertical="center" wrapText="1"/>
    </xf>
    <xf numFmtId="1" fontId="14" fillId="0" borderId="14" xfId="0" applyNumberFormat="1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16" fillId="4" borderId="13" xfId="0" applyNumberFormat="1" applyFont="1" applyFill="1" applyBorder="1" applyAlignment="1">
      <alignment horizontal="left" vertical="center" wrapText="1"/>
    </xf>
    <xf numFmtId="2" fontId="16" fillId="4" borderId="14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6" borderId="46" xfId="0" applyNumberFormat="1" applyFont="1" applyFill="1" applyBorder="1" applyAlignment="1">
      <alignment horizontal="center" vertical="center"/>
    </xf>
    <xf numFmtId="164" fontId="3" fillId="6" borderId="32" xfId="0" applyNumberFormat="1" applyFont="1" applyFill="1" applyBorder="1" applyAlignment="1">
      <alignment horizontal="center" vertical="center"/>
    </xf>
    <xf numFmtId="164" fontId="3" fillId="6" borderId="47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left" vertical="center"/>
    </xf>
    <xf numFmtId="0" fontId="13" fillId="4" borderId="30" xfId="0" applyFont="1" applyFill="1" applyBorder="1" applyAlignment="1">
      <alignment horizontal="left" vertical="center"/>
    </xf>
    <xf numFmtId="164" fontId="15" fillId="2" borderId="44" xfId="0" applyNumberFormat="1" applyFont="1" applyFill="1" applyBorder="1" applyAlignment="1">
      <alignment horizontal="center" vertical="center" wrapText="1"/>
    </xf>
    <xf numFmtId="164" fontId="15" fillId="2" borderId="45" xfId="0" applyNumberFormat="1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164" fontId="15" fillId="2" borderId="41" xfId="0" applyNumberFormat="1" applyFont="1" applyFill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2" fontId="5" fillId="0" borderId="43" xfId="0" applyNumberFormat="1" applyFont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center" wrapText="1"/>
    </xf>
    <xf numFmtId="2" fontId="5" fillId="0" borderId="51" xfId="0" applyNumberFormat="1" applyFont="1" applyBorder="1" applyAlignment="1">
      <alignment horizontal="center" vertical="center" wrapText="1"/>
    </xf>
    <xf numFmtId="2" fontId="5" fillId="0" borderId="48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2" fontId="5" fillId="0" borderId="52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2"/>
  <sheetViews>
    <sheetView tabSelected="1" topLeftCell="A79" zoomScaleNormal="100" workbookViewId="0">
      <selection activeCell="S94" sqref="S94"/>
    </sheetView>
  </sheetViews>
  <sheetFormatPr defaultRowHeight="14.25" x14ac:dyDescent="0.2"/>
  <cols>
    <col min="1" max="1" width="15.7109375" style="5" customWidth="1"/>
    <col min="2" max="2" width="20.28515625" style="6" customWidth="1"/>
    <col min="3" max="3" width="14.7109375" style="5" customWidth="1"/>
    <col min="4" max="4" width="6.85546875" style="5" customWidth="1"/>
    <col min="5" max="5" width="5.28515625" style="5" customWidth="1"/>
    <col min="6" max="6" width="2.85546875" style="5" customWidth="1"/>
    <col min="7" max="7" width="5.5703125" style="5" customWidth="1"/>
    <col min="8" max="8" width="12.28515625" style="5" customWidth="1"/>
    <col min="9" max="9" width="11.28515625" style="5" customWidth="1"/>
    <col min="10" max="10" width="10.42578125" style="5" customWidth="1"/>
    <col min="11" max="11" width="11.7109375" style="5" customWidth="1"/>
    <col min="12" max="12" width="10.7109375" style="5" customWidth="1"/>
    <col min="13" max="13" width="11.7109375" style="5" customWidth="1"/>
    <col min="14" max="14" width="10.7109375" style="5" customWidth="1"/>
    <col min="15" max="15" width="9.7109375" style="5" customWidth="1"/>
    <col min="16" max="16" width="9.28515625" style="5" bestFit="1" customWidth="1"/>
    <col min="17" max="17" width="19.42578125" style="5" customWidth="1"/>
    <col min="18" max="18" width="16.42578125" style="5" customWidth="1"/>
    <col min="19" max="16384" width="9.140625" style="5"/>
  </cols>
  <sheetData>
    <row r="1" spans="1:15" x14ac:dyDescent="0.2">
      <c r="A1" s="34"/>
    </row>
    <row r="2" spans="1:15" ht="20.25" x14ac:dyDescent="0.2">
      <c r="A2" s="35" t="s">
        <v>62</v>
      </c>
    </row>
    <row r="3" spans="1:15" ht="5.25" customHeight="1" x14ac:dyDescent="0.2">
      <c r="A3" s="34"/>
    </row>
    <row r="4" spans="1:15" s="8" customFormat="1" ht="18" customHeight="1" x14ac:dyDescent="0.25">
      <c r="A4" s="14" t="s">
        <v>30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8" customFormat="1" ht="18" customHeight="1" x14ac:dyDescent="0.25">
      <c r="A5" s="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s="8" customFormat="1" ht="18" customHeight="1" x14ac:dyDescent="0.25">
      <c r="A6" s="31" t="s">
        <v>13</v>
      </c>
      <c r="B6" s="32"/>
      <c r="C6" s="32"/>
      <c r="D6" s="32"/>
      <c r="E6" s="32"/>
      <c r="F6" s="32"/>
      <c r="G6" s="32"/>
      <c r="H6" s="32"/>
      <c r="I6" s="32"/>
      <c r="J6" s="33"/>
      <c r="K6" s="33"/>
      <c r="L6" s="33"/>
      <c r="M6" s="33"/>
      <c r="N6" s="9"/>
      <c r="O6" s="9"/>
    </row>
    <row r="7" spans="1:15" s="8" customFormat="1" ht="18" customHeight="1" x14ac:dyDescent="0.25">
      <c r="A7" s="31"/>
      <c r="B7" s="32"/>
      <c r="C7" s="32"/>
      <c r="D7" s="32"/>
      <c r="E7" s="32"/>
      <c r="F7" s="32"/>
      <c r="G7" s="32"/>
      <c r="H7" s="32"/>
      <c r="I7" s="32"/>
      <c r="J7" s="33"/>
      <c r="K7" s="33"/>
      <c r="L7" s="33"/>
      <c r="M7" s="33"/>
      <c r="N7" s="9"/>
      <c r="O7" s="9"/>
    </row>
    <row r="8" spans="1:15" s="8" customFormat="1" ht="18" customHeight="1" x14ac:dyDescent="0.25">
      <c r="A8" s="31" t="s">
        <v>28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3"/>
      <c r="M8" s="33"/>
      <c r="N8" s="9"/>
      <c r="O8" s="9"/>
    </row>
    <row r="9" spans="1:15" s="8" customFormat="1" ht="18" customHeight="1" x14ac:dyDescent="0.25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3"/>
      <c r="M9" s="33"/>
      <c r="N9" s="9"/>
      <c r="O9" s="9"/>
    </row>
    <row r="10" spans="1:15" s="8" customFormat="1" ht="18" customHeight="1" x14ac:dyDescent="0.25">
      <c r="A10" s="31" t="s">
        <v>14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3"/>
      <c r="M10" s="33"/>
      <c r="N10" s="9"/>
      <c r="O10" s="9"/>
    </row>
    <row r="11" spans="1:15" s="8" customFormat="1" ht="18" customHeight="1" x14ac:dyDescent="0.25">
      <c r="A11" s="31" t="s">
        <v>191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3"/>
      <c r="M11" s="33"/>
      <c r="N11" s="9"/>
      <c r="O11" s="9"/>
    </row>
    <row r="12" spans="1:15" s="8" customFormat="1" ht="18" customHeight="1" x14ac:dyDescent="0.25">
      <c r="A12" s="31" t="s">
        <v>29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3"/>
      <c r="M12" s="33"/>
      <c r="N12" s="9"/>
      <c r="O12" s="9"/>
    </row>
    <row r="13" spans="1:15" s="8" customFormat="1" ht="18" customHeight="1" x14ac:dyDescent="0.25">
      <c r="A13" s="31" t="s">
        <v>16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3"/>
      <c r="M13" s="33"/>
      <c r="N13" s="9"/>
      <c r="O13" s="9"/>
    </row>
    <row r="14" spans="1:15" s="8" customFormat="1" ht="18" customHeight="1" x14ac:dyDescent="0.25">
      <c r="A14" s="31" t="s">
        <v>57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3"/>
      <c r="M14" s="33"/>
      <c r="N14" s="9"/>
      <c r="O14" s="9"/>
    </row>
    <row r="15" spans="1:15" s="8" customFormat="1" ht="18" customHeight="1" x14ac:dyDescent="0.25">
      <c r="A15" s="31" t="s">
        <v>17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3"/>
      <c r="M15" s="33"/>
      <c r="N15" s="9"/>
      <c r="O15" s="9"/>
    </row>
    <row r="16" spans="1:15" s="8" customFormat="1" ht="18" customHeight="1" x14ac:dyDescent="0.25">
      <c r="A16" s="31" t="s">
        <v>58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3"/>
      <c r="M16" s="33"/>
      <c r="N16" s="9"/>
      <c r="O16" s="9"/>
    </row>
    <row r="17" spans="1:18" s="8" customFormat="1" ht="18" customHeight="1" x14ac:dyDescent="0.25">
      <c r="A17" s="31" t="s">
        <v>18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3"/>
      <c r="M17" s="33"/>
      <c r="N17" s="9"/>
      <c r="O17" s="9"/>
    </row>
    <row r="18" spans="1:18" s="8" customFormat="1" ht="18" customHeight="1" x14ac:dyDescent="0.25">
      <c r="A18" s="31" t="s">
        <v>185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3"/>
      <c r="M18" s="33"/>
      <c r="N18" s="9"/>
      <c r="O18" s="9"/>
    </row>
    <row r="19" spans="1:18" s="8" customFormat="1" ht="18" customHeight="1" x14ac:dyDescent="0.25">
      <c r="A19" s="31" t="s">
        <v>186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3"/>
      <c r="M19" s="33"/>
      <c r="N19" s="9"/>
      <c r="O19" s="9"/>
    </row>
    <row r="20" spans="1:18" s="8" customFormat="1" ht="18" customHeight="1" x14ac:dyDescent="0.25">
      <c r="A20" s="31" t="s">
        <v>40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3"/>
      <c r="M20" s="33"/>
      <c r="N20" s="9"/>
      <c r="O20" s="9"/>
    </row>
    <row r="21" spans="1:18" s="8" customFormat="1" ht="18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3"/>
      <c r="M21" s="33"/>
      <c r="N21" s="9"/>
      <c r="O21" s="9"/>
    </row>
    <row r="22" spans="1:18" s="8" customFormat="1" ht="18" customHeight="1" x14ac:dyDescent="0.25">
      <c r="A22" s="31" t="s">
        <v>19</v>
      </c>
      <c r="B22" s="31" t="s">
        <v>67</v>
      </c>
      <c r="C22" s="31"/>
      <c r="D22" s="31"/>
      <c r="E22" s="31"/>
      <c r="F22" s="31"/>
      <c r="G22" s="31"/>
      <c r="H22" s="31"/>
      <c r="I22" s="31"/>
      <c r="J22" s="31"/>
      <c r="K22" s="31"/>
      <c r="L22" s="33"/>
      <c r="M22" s="33"/>
      <c r="N22" s="9"/>
      <c r="O22" s="9"/>
    </row>
    <row r="23" spans="1:18" s="8" customFormat="1" ht="18" customHeight="1" x14ac:dyDescent="0.25">
      <c r="A23" s="31" t="s">
        <v>51</v>
      </c>
      <c r="B23" s="31" t="s">
        <v>20</v>
      </c>
      <c r="C23" s="31"/>
      <c r="D23" s="31"/>
      <c r="E23" s="31"/>
      <c r="F23" s="31"/>
      <c r="G23" s="31"/>
      <c r="H23" s="31"/>
      <c r="I23" s="31"/>
      <c r="J23" s="31"/>
      <c r="K23" s="31"/>
      <c r="L23" s="33"/>
      <c r="M23" s="33"/>
      <c r="N23" s="9"/>
      <c r="O23" s="9"/>
    </row>
    <row r="24" spans="1:18" s="8" customFormat="1" ht="18" customHeight="1" x14ac:dyDescent="0.25">
      <c r="A24" s="31"/>
      <c r="B24" s="31" t="s">
        <v>21</v>
      </c>
      <c r="C24" s="31"/>
      <c r="D24" s="31"/>
      <c r="E24" s="31"/>
      <c r="F24" s="31"/>
      <c r="G24" s="31"/>
      <c r="H24" s="31"/>
      <c r="I24" s="31"/>
      <c r="J24" s="31"/>
      <c r="K24" s="31"/>
      <c r="L24" s="33"/>
      <c r="M24" s="33"/>
      <c r="N24" s="9"/>
      <c r="O24" s="9"/>
    </row>
    <row r="25" spans="1:18" s="8" customFormat="1" ht="18" customHeight="1" x14ac:dyDescent="0.25">
      <c r="A25" s="112" t="s">
        <v>52</v>
      </c>
      <c r="B25" s="113" t="s">
        <v>55</v>
      </c>
      <c r="C25" s="113"/>
      <c r="D25" s="113"/>
      <c r="E25" s="113"/>
      <c r="F25" s="113"/>
      <c r="G25" s="113"/>
      <c r="H25" s="113"/>
      <c r="I25" s="100"/>
      <c r="J25" s="100"/>
      <c r="K25" s="100"/>
      <c r="L25" s="101"/>
      <c r="M25" s="101"/>
      <c r="N25" s="9"/>
      <c r="O25" s="9"/>
    </row>
    <row r="26" spans="1:18" s="8" customFormat="1" ht="18" customHeight="1" x14ac:dyDescent="0.2">
      <c r="A26" s="31" t="s">
        <v>22</v>
      </c>
      <c r="B26" s="31" t="s">
        <v>56</v>
      </c>
      <c r="C26" s="31"/>
      <c r="D26" s="31"/>
      <c r="E26" s="31"/>
      <c r="F26" s="31"/>
      <c r="G26" s="31"/>
      <c r="H26" s="31"/>
      <c r="I26" s="31"/>
      <c r="J26" s="31"/>
      <c r="K26" s="31"/>
      <c r="L26" s="33"/>
    </row>
    <row r="27" spans="1:18" s="8" customFormat="1" ht="18" customHeight="1" x14ac:dyDescent="0.25">
      <c r="A27" s="31" t="s">
        <v>23</v>
      </c>
      <c r="B27" s="31" t="s">
        <v>24</v>
      </c>
      <c r="C27" s="31"/>
      <c r="D27" s="31"/>
      <c r="E27" s="31"/>
      <c r="F27" s="31"/>
      <c r="G27" s="31"/>
      <c r="H27" s="31"/>
      <c r="I27" s="31"/>
      <c r="J27" s="31"/>
      <c r="K27" s="31"/>
      <c r="L27" s="33"/>
      <c r="M27" s="33"/>
      <c r="N27" s="9"/>
      <c r="O27" s="9"/>
    </row>
    <row r="28" spans="1:18" s="8" customFormat="1" ht="18" customHeight="1" x14ac:dyDescent="0.25">
      <c r="A28" s="31" t="s">
        <v>42</v>
      </c>
      <c r="B28" s="31" t="s">
        <v>80</v>
      </c>
      <c r="C28" s="31"/>
      <c r="D28" s="31"/>
      <c r="E28" s="31"/>
      <c r="F28" s="31"/>
      <c r="G28" s="31"/>
      <c r="H28" s="31"/>
      <c r="I28" s="31"/>
      <c r="J28" s="31"/>
      <c r="K28" s="31"/>
      <c r="L28" s="33"/>
      <c r="M28" s="33"/>
      <c r="N28" s="9"/>
      <c r="O28" s="9"/>
    </row>
    <row r="29" spans="1:18" s="8" customFormat="1" ht="18" customHeight="1" thickBot="1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3"/>
      <c r="M29" s="33"/>
      <c r="N29" s="9"/>
      <c r="O29" s="9"/>
    </row>
    <row r="30" spans="1:18" s="8" customFormat="1" ht="12.75" customHeight="1" thickBot="1" x14ac:dyDescent="0.25">
      <c r="A30" s="7"/>
      <c r="B30" s="130" t="s">
        <v>31</v>
      </c>
      <c r="C30" s="131"/>
      <c r="D30" s="131"/>
      <c r="E30" s="131"/>
      <c r="F30" s="131"/>
      <c r="G30" s="131"/>
      <c r="H30" s="131"/>
      <c r="I30" s="131"/>
      <c r="J30" s="132"/>
      <c r="K30" s="139" t="s">
        <v>32</v>
      </c>
      <c r="L30" s="140"/>
      <c r="M30" s="140"/>
      <c r="N30" s="140"/>
      <c r="O30" s="140"/>
      <c r="P30" s="140"/>
      <c r="Q30" s="63" t="s">
        <v>63</v>
      </c>
      <c r="R30" s="62"/>
    </row>
    <row r="31" spans="1:18" s="1" customFormat="1" ht="59.25" customHeight="1" thickBot="1" x14ac:dyDescent="0.3">
      <c r="A31" s="37" t="s">
        <v>4</v>
      </c>
      <c r="B31" s="38" t="s">
        <v>0</v>
      </c>
      <c r="C31" s="39" t="s">
        <v>3</v>
      </c>
      <c r="D31" s="39" t="s">
        <v>1</v>
      </c>
      <c r="E31" s="145" t="s">
        <v>45</v>
      </c>
      <c r="F31" s="146"/>
      <c r="G31" s="146"/>
      <c r="H31" s="40" t="s">
        <v>26</v>
      </c>
      <c r="I31" s="93" t="s">
        <v>33</v>
      </c>
      <c r="J31" s="93" t="s">
        <v>2</v>
      </c>
      <c r="K31" s="42" t="s">
        <v>84</v>
      </c>
      <c r="L31" s="90" t="s">
        <v>35</v>
      </c>
      <c r="M31" s="90" t="s">
        <v>86</v>
      </c>
      <c r="N31" s="91" t="s">
        <v>27</v>
      </c>
      <c r="O31" s="41" t="s">
        <v>34</v>
      </c>
      <c r="P31" s="60" t="s">
        <v>41</v>
      </c>
      <c r="Q31" s="41" t="s">
        <v>10</v>
      </c>
      <c r="R31" s="107"/>
    </row>
    <row r="32" spans="1:18" s="4" customFormat="1" ht="14.25" customHeight="1" x14ac:dyDescent="0.25">
      <c r="A32" s="51">
        <v>1</v>
      </c>
      <c r="B32" s="15" t="s">
        <v>43</v>
      </c>
      <c r="C32" s="16" t="s">
        <v>54</v>
      </c>
      <c r="D32" s="16">
        <v>4</v>
      </c>
      <c r="E32" s="17">
        <v>0.9</v>
      </c>
      <c r="F32" s="18" t="s">
        <v>44</v>
      </c>
      <c r="G32" s="36">
        <v>1.2</v>
      </c>
      <c r="H32" s="92" t="s">
        <v>46</v>
      </c>
      <c r="I32" s="70"/>
      <c r="J32" s="70">
        <f>I32*D32</f>
        <v>0</v>
      </c>
      <c r="K32" s="94" t="s">
        <v>85</v>
      </c>
      <c r="L32" s="70"/>
      <c r="M32" s="86" t="s">
        <v>85</v>
      </c>
      <c r="N32" s="70"/>
      <c r="O32" s="89">
        <f>L32+N32</f>
        <v>0</v>
      </c>
      <c r="P32" s="59">
        <f>O32*D32</f>
        <v>0</v>
      </c>
      <c r="Q32" s="50">
        <f t="shared" ref="Q32:Q87" si="0">P32+J32</f>
        <v>0</v>
      </c>
      <c r="R32" s="61"/>
    </row>
    <row r="33" spans="1:18" s="4" customFormat="1" ht="14.25" customHeight="1" x14ac:dyDescent="0.25">
      <c r="A33" s="52">
        <v>2</v>
      </c>
      <c r="B33" s="20" t="s">
        <v>43</v>
      </c>
      <c r="C33" s="21" t="s">
        <v>64</v>
      </c>
      <c r="D33" s="21">
        <v>1</v>
      </c>
      <c r="E33" s="22">
        <v>0.9</v>
      </c>
      <c r="F33" s="23" t="s">
        <v>44</v>
      </c>
      <c r="G33" s="19">
        <v>1.1000000000000001</v>
      </c>
      <c r="H33" s="71" t="s">
        <v>46</v>
      </c>
      <c r="I33" s="70"/>
      <c r="J33" s="70">
        <f>I33*D33</f>
        <v>0</v>
      </c>
      <c r="K33" s="95" t="s">
        <v>85</v>
      </c>
      <c r="L33" s="70"/>
      <c r="M33" s="86" t="s">
        <v>85</v>
      </c>
      <c r="N33" s="70"/>
      <c r="O33" s="89">
        <f t="shared" ref="O33:O86" si="1">L33+N33</f>
        <v>0</v>
      </c>
      <c r="P33" s="59">
        <f t="shared" ref="P33:P86" si="2">O33*D33</f>
        <v>0</v>
      </c>
      <c r="Q33" s="50">
        <f t="shared" si="0"/>
        <v>0</v>
      </c>
      <c r="R33" s="61"/>
    </row>
    <row r="34" spans="1:18" s="4" customFormat="1" ht="14.25" customHeight="1" x14ac:dyDescent="0.25">
      <c r="A34" s="52">
        <v>3</v>
      </c>
      <c r="B34" s="20" t="s">
        <v>65</v>
      </c>
      <c r="C34" s="21" t="s">
        <v>64</v>
      </c>
      <c r="D34" s="21">
        <v>3</v>
      </c>
      <c r="E34" s="22">
        <v>2.1</v>
      </c>
      <c r="F34" s="23" t="s">
        <v>44</v>
      </c>
      <c r="G34" s="24">
        <v>1.5</v>
      </c>
      <c r="H34" s="71" t="s">
        <v>66</v>
      </c>
      <c r="I34" s="70"/>
      <c r="J34" s="70">
        <f t="shared" ref="J34:J87" si="3">I34*D34</f>
        <v>0</v>
      </c>
      <c r="K34" s="95" t="s">
        <v>87</v>
      </c>
      <c r="L34" s="70"/>
      <c r="M34" s="86" t="s">
        <v>88</v>
      </c>
      <c r="N34" s="70"/>
      <c r="O34" s="89">
        <f t="shared" si="1"/>
        <v>0</v>
      </c>
      <c r="P34" s="59">
        <f t="shared" si="2"/>
        <v>0</v>
      </c>
      <c r="Q34" s="50">
        <f t="shared" si="0"/>
        <v>0</v>
      </c>
      <c r="R34" s="61"/>
    </row>
    <row r="35" spans="1:18" s="4" customFormat="1" ht="14.25" customHeight="1" x14ac:dyDescent="0.25">
      <c r="A35" s="52">
        <v>4</v>
      </c>
      <c r="B35" s="20" t="s">
        <v>68</v>
      </c>
      <c r="C35" s="21" t="s">
        <v>69</v>
      </c>
      <c r="D35" s="21">
        <v>4</v>
      </c>
      <c r="E35" s="22">
        <v>1</v>
      </c>
      <c r="F35" s="23" t="s">
        <v>44</v>
      </c>
      <c r="G35" s="24">
        <v>1.8</v>
      </c>
      <c r="H35" s="71" t="s">
        <v>46</v>
      </c>
      <c r="I35" s="70"/>
      <c r="J35" s="70">
        <f t="shared" si="3"/>
        <v>0</v>
      </c>
      <c r="K35" s="95" t="s">
        <v>89</v>
      </c>
      <c r="L35" s="70"/>
      <c r="M35" s="86" t="s">
        <v>90</v>
      </c>
      <c r="N35" s="70"/>
      <c r="O35" s="89">
        <f t="shared" si="1"/>
        <v>0</v>
      </c>
      <c r="P35" s="59">
        <f t="shared" si="2"/>
        <v>0</v>
      </c>
      <c r="Q35" s="50">
        <f t="shared" si="0"/>
        <v>0</v>
      </c>
      <c r="R35" s="61"/>
    </row>
    <row r="36" spans="1:18" s="4" customFormat="1" ht="14.25" customHeight="1" x14ac:dyDescent="0.25">
      <c r="A36" s="52">
        <v>5</v>
      </c>
      <c r="B36" s="56" t="s">
        <v>68</v>
      </c>
      <c r="C36" s="21" t="s">
        <v>69</v>
      </c>
      <c r="D36" s="21">
        <v>1</v>
      </c>
      <c r="E36" s="22">
        <v>1.9</v>
      </c>
      <c r="F36" s="23" t="s">
        <v>44</v>
      </c>
      <c r="G36" s="24">
        <v>1.8</v>
      </c>
      <c r="H36" s="22" t="s">
        <v>46</v>
      </c>
      <c r="I36" s="70"/>
      <c r="J36" s="70">
        <f t="shared" si="3"/>
        <v>0</v>
      </c>
      <c r="K36" s="95" t="s">
        <v>91</v>
      </c>
      <c r="L36" s="70"/>
      <c r="M36" s="86" t="s">
        <v>92</v>
      </c>
      <c r="N36" s="70"/>
      <c r="O36" s="89">
        <f t="shared" si="1"/>
        <v>0</v>
      </c>
      <c r="P36" s="59">
        <f t="shared" si="2"/>
        <v>0</v>
      </c>
      <c r="Q36" s="50">
        <f t="shared" si="0"/>
        <v>0</v>
      </c>
      <c r="R36" s="58"/>
    </row>
    <row r="37" spans="1:18" s="4" customFormat="1" ht="14.25" customHeight="1" x14ac:dyDescent="0.25">
      <c r="A37" s="73">
        <v>6</v>
      </c>
      <c r="B37" s="76" t="s">
        <v>68</v>
      </c>
      <c r="C37" s="78" t="s">
        <v>54</v>
      </c>
      <c r="D37" s="78">
        <v>2</v>
      </c>
      <c r="E37" s="71">
        <v>0.5</v>
      </c>
      <c r="F37" s="23" t="s">
        <v>44</v>
      </c>
      <c r="G37" s="82">
        <v>1.5</v>
      </c>
      <c r="H37" s="71" t="s">
        <v>46</v>
      </c>
      <c r="I37" s="70"/>
      <c r="J37" s="70">
        <f t="shared" si="3"/>
        <v>0</v>
      </c>
      <c r="K37" s="96" t="s">
        <v>93</v>
      </c>
      <c r="L37" s="70"/>
      <c r="M37" s="86" t="s">
        <v>96</v>
      </c>
      <c r="N37" s="70"/>
      <c r="O37" s="89">
        <f t="shared" si="1"/>
        <v>0</v>
      </c>
      <c r="P37" s="59">
        <f t="shared" si="2"/>
        <v>0</v>
      </c>
      <c r="Q37" s="50">
        <f t="shared" si="0"/>
        <v>0</v>
      </c>
      <c r="R37" s="58"/>
    </row>
    <row r="38" spans="1:18" s="4" customFormat="1" ht="14.25" customHeight="1" x14ac:dyDescent="0.25">
      <c r="A38" s="73">
        <v>7</v>
      </c>
      <c r="B38" s="76" t="s">
        <v>68</v>
      </c>
      <c r="C38" s="78" t="s">
        <v>54</v>
      </c>
      <c r="D38" s="78">
        <v>1</v>
      </c>
      <c r="E38" s="71">
        <v>0.9</v>
      </c>
      <c r="F38" s="23" t="s">
        <v>44</v>
      </c>
      <c r="G38" s="82">
        <v>1.5</v>
      </c>
      <c r="H38" s="71" t="s">
        <v>46</v>
      </c>
      <c r="I38" s="70"/>
      <c r="J38" s="24">
        <f t="shared" si="3"/>
        <v>0</v>
      </c>
      <c r="K38" s="86" t="s">
        <v>94</v>
      </c>
      <c r="L38" s="70"/>
      <c r="M38" s="86" t="s">
        <v>95</v>
      </c>
      <c r="N38" s="70"/>
      <c r="O38" s="89">
        <f t="shared" si="1"/>
        <v>0</v>
      </c>
      <c r="P38" s="59">
        <f t="shared" si="2"/>
        <v>0</v>
      </c>
      <c r="Q38" s="50">
        <f t="shared" si="0"/>
        <v>0</v>
      </c>
      <c r="R38" s="58"/>
    </row>
    <row r="39" spans="1:18" s="4" customFormat="1" ht="14.25" customHeight="1" x14ac:dyDescent="0.25">
      <c r="A39" s="73">
        <v>8</v>
      </c>
      <c r="B39" s="76" t="s">
        <v>70</v>
      </c>
      <c r="C39" s="78" t="s">
        <v>64</v>
      </c>
      <c r="D39" s="78">
        <v>1</v>
      </c>
      <c r="E39" s="71">
        <v>1.7</v>
      </c>
      <c r="F39" s="23" t="s">
        <v>44</v>
      </c>
      <c r="G39" s="82">
        <v>1.4</v>
      </c>
      <c r="H39" s="71" t="s">
        <v>46</v>
      </c>
      <c r="I39" s="70"/>
      <c r="J39" s="24">
        <f t="shared" si="3"/>
        <v>0</v>
      </c>
      <c r="K39" s="86" t="s">
        <v>97</v>
      </c>
      <c r="L39" s="70"/>
      <c r="M39" s="86" t="s">
        <v>98</v>
      </c>
      <c r="N39" s="70"/>
      <c r="O39" s="89">
        <f t="shared" si="1"/>
        <v>0</v>
      </c>
      <c r="P39" s="59">
        <f t="shared" si="2"/>
        <v>0</v>
      </c>
      <c r="Q39" s="50">
        <f t="shared" si="0"/>
        <v>0</v>
      </c>
      <c r="R39" s="58"/>
    </row>
    <row r="40" spans="1:18" s="4" customFormat="1" ht="14.25" customHeight="1" x14ac:dyDescent="0.25">
      <c r="A40" s="73">
        <v>9</v>
      </c>
      <c r="B40" s="76" t="s">
        <v>71</v>
      </c>
      <c r="C40" s="78" t="s">
        <v>64</v>
      </c>
      <c r="D40" s="78">
        <v>2</v>
      </c>
      <c r="E40" s="71">
        <v>2.1</v>
      </c>
      <c r="F40" s="23" t="s">
        <v>44</v>
      </c>
      <c r="G40" s="82">
        <v>1.5</v>
      </c>
      <c r="H40" s="71" t="s">
        <v>46</v>
      </c>
      <c r="I40" s="70"/>
      <c r="J40" s="24">
        <f t="shared" si="3"/>
        <v>0</v>
      </c>
      <c r="K40" s="86" t="s">
        <v>99</v>
      </c>
      <c r="L40" s="70"/>
      <c r="M40" s="86" t="s">
        <v>100</v>
      </c>
      <c r="N40" s="70"/>
      <c r="O40" s="89">
        <f t="shared" si="1"/>
        <v>0</v>
      </c>
      <c r="P40" s="59">
        <f t="shared" si="2"/>
        <v>0</v>
      </c>
      <c r="Q40" s="50">
        <f t="shared" si="0"/>
        <v>0</v>
      </c>
      <c r="R40" s="58"/>
    </row>
    <row r="41" spans="1:18" s="4" customFormat="1" ht="14.25" customHeight="1" x14ac:dyDescent="0.25">
      <c r="A41" s="73">
        <v>10</v>
      </c>
      <c r="B41" s="76" t="s">
        <v>71</v>
      </c>
      <c r="C41" s="78" t="s">
        <v>54</v>
      </c>
      <c r="D41" s="78">
        <v>1</v>
      </c>
      <c r="E41" s="71">
        <v>1.2</v>
      </c>
      <c r="F41" s="23" t="s">
        <v>44</v>
      </c>
      <c r="G41" s="82">
        <v>1.5</v>
      </c>
      <c r="H41" s="71" t="s">
        <v>46</v>
      </c>
      <c r="I41" s="70"/>
      <c r="J41" s="24">
        <f t="shared" si="3"/>
        <v>0</v>
      </c>
      <c r="K41" s="86" t="s">
        <v>101</v>
      </c>
      <c r="L41" s="70"/>
      <c r="M41" s="86" t="s">
        <v>102</v>
      </c>
      <c r="N41" s="70"/>
      <c r="O41" s="89">
        <f t="shared" si="1"/>
        <v>0</v>
      </c>
      <c r="P41" s="59">
        <f t="shared" si="2"/>
        <v>0</v>
      </c>
      <c r="Q41" s="50">
        <f t="shared" si="0"/>
        <v>0</v>
      </c>
      <c r="R41" s="58"/>
    </row>
    <row r="42" spans="1:18" s="4" customFormat="1" ht="14.25" customHeight="1" x14ac:dyDescent="0.25">
      <c r="A42" s="73">
        <v>11</v>
      </c>
      <c r="B42" s="76" t="s">
        <v>72</v>
      </c>
      <c r="C42" s="78" t="s">
        <v>64</v>
      </c>
      <c r="D42" s="78">
        <v>5</v>
      </c>
      <c r="E42" s="71">
        <v>1.2</v>
      </c>
      <c r="F42" s="23" t="s">
        <v>73</v>
      </c>
      <c r="G42" s="82">
        <v>1.4</v>
      </c>
      <c r="H42" s="71" t="s">
        <v>46</v>
      </c>
      <c r="I42" s="70"/>
      <c r="J42" s="24">
        <f t="shared" si="3"/>
        <v>0</v>
      </c>
      <c r="K42" s="86" t="s">
        <v>103</v>
      </c>
      <c r="L42" s="70"/>
      <c r="M42" s="86" t="s">
        <v>102</v>
      </c>
      <c r="N42" s="70"/>
      <c r="O42" s="89">
        <f t="shared" si="1"/>
        <v>0</v>
      </c>
      <c r="P42" s="59">
        <f t="shared" si="2"/>
        <v>0</v>
      </c>
      <c r="Q42" s="50">
        <f t="shared" si="0"/>
        <v>0</v>
      </c>
      <c r="R42" s="58"/>
    </row>
    <row r="43" spans="1:18" s="4" customFormat="1" ht="14.25" customHeight="1" x14ac:dyDescent="0.25">
      <c r="A43" s="73">
        <v>12</v>
      </c>
      <c r="B43" s="76" t="s">
        <v>72</v>
      </c>
      <c r="C43" s="78" t="s">
        <v>64</v>
      </c>
      <c r="D43" s="78">
        <v>1</v>
      </c>
      <c r="E43" s="71">
        <v>1.2</v>
      </c>
      <c r="F43" s="23" t="s">
        <v>44</v>
      </c>
      <c r="G43" s="82">
        <v>1.4</v>
      </c>
      <c r="H43" s="71" t="s">
        <v>46</v>
      </c>
      <c r="I43" s="70"/>
      <c r="J43" s="24">
        <f t="shared" si="3"/>
        <v>0</v>
      </c>
      <c r="K43" s="86" t="s">
        <v>104</v>
      </c>
      <c r="L43" s="70"/>
      <c r="M43" s="86" t="s">
        <v>102</v>
      </c>
      <c r="N43" s="70"/>
      <c r="O43" s="89">
        <f t="shared" si="1"/>
        <v>0</v>
      </c>
      <c r="P43" s="59">
        <f t="shared" si="2"/>
        <v>0</v>
      </c>
      <c r="Q43" s="50">
        <f t="shared" si="0"/>
        <v>0</v>
      </c>
      <c r="R43" s="58"/>
    </row>
    <row r="44" spans="1:18" s="4" customFormat="1" ht="14.25" customHeight="1" x14ac:dyDescent="0.25">
      <c r="A44" s="73">
        <v>13</v>
      </c>
      <c r="B44" s="76" t="s">
        <v>74</v>
      </c>
      <c r="C44" s="78" t="s">
        <v>64</v>
      </c>
      <c r="D44" s="78">
        <v>3</v>
      </c>
      <c r="E44" s="71">
        <v>2</v>
      </c>
      <c r="F44" s="23" t="s">
        <v>44</v>
      </c>
      <c r="G44" s="82">
        <v>1.5</v>
      </c>
      <c r="H44" s="71" t="s">
        <v>46</v>
      </c>
      <c r="I44" s="70"/>
      <c r="J44" s="24">
        <f t="shared" si="3"/>
        <v>0</v>
      </c>
      <c r="K44" s="86" t="s">
        <v>99</v>
      </c>
      <c r="L44" s="70"/>
      <c r="M44" s="86" t="s">
        <v>100</v>
      </c>
      <c r="N44" s="70"/>
      <c r="O44" s="89">
        <f t="shared" si="1"/>
        <v>0</v>
      </c>
      <c r="P44" s="59">
        <f t="shared" si="2"/>
        <v>0</v>
      </c>
      <c r="Q44" s="50">
        <f t="shared" si="0"/>
        <v>0</v>
      </c>
      <c r="R44" s="58"/>
    </row>
    <row r="45" spans="1:18" s="4" customFormat="1" ht="14.25" customHeight="1" x14ac:dyDescent="0.25">
      <c r="A45" s="73">
        <v>14</v>
      </c>
      <c r="B45" s="76" t="s">
        <v>75</v>
      </c>
      <c r="C45" s="79" t="s">
        <v>64</v>
      </c>
      <c r="D45" s="78">
        <v>1</v>
      </c>
      <c r="E45" s="71">
        <v>1.2</v>
      </c>
      <c r="F45" s="23" t="s">
        <v>44</v>
      </c>
      <c r="G45" s="82">
        <v>1.5</v>
      </c>
      <c r="H45" s="71" t="s">
        <v>76</v>
      </c>
      <c r="I45" s="70"/>
      <c r="J45" s="24">
        <f t="shared" si="3"/>
        <v>0</v>
      </c>
      <c r="K45" s="86" t="s">
        <v>105</v>
      </c>
      <c r="L45" s="70"/>
      <c r="M45" s="86" t="s">
        <v>106</v>
      </c>
      <c r="N45" s="70"/>
      <c r="O45" s="89">
        <f t="shared" si="1"/>
        <v>0</v>
      </c>
      <c r="P45" s="59">
        <f t="shared" si="2"/>
        <v>0</v>
      </c>
      <c r="Q45" s="50">
        <f t="shared" si="0"/>
        <v>0</v>
      </c>
      <c r="R45" s="58"/>
    </row>
    <row r="46" spans="1:18" s="4" customFormat="1" ht="14.25" customHeight="1" x14ac:dyDescent="0.25">
      <c r="A46" s="73">
        <v>15</v>
      </c>
      <c r="B46" s="76" t="s">
        <v>75</v>
      </c>
      <c r="C46" s="78" t="s">
        <v>69</v>
      </c>
      <c r="D46" s="79">
        <v>3</v>
      </c>
      <c r="E46" s="81">
        <v>1.8</v>
      </c>
      <c r="F46" s="84" t="s">
        <v>44</v>
      </c>
      <c r="G46" s="83">
        <v>1.5</v>
      </c>
      <c r="H46" s="71" t="s">
        <v>76</v>
      </c>
      <c r="I46" s="70"/>
      <c r="J46" s="24">
        <f t="shared" si="3"/>
        <v>0</v>
      </c>
      <c r="K46" s="87" t="s">
        <v>108</v>
      </c>
      <c r="L46" s="70"/>
      <c r="M46" s="87" t="s">
        <v>107</v>
      </c>
      <c r="N46" s="70"/>
      <c r="O46" s="89">
        <f t="shared" si="1"/>
        <v>0</v>
      </c>
      <c r="P46" s="59">
        <f t="shared" si="2"/>
        <v>0</v>
      </c>
      <c r="Q46" s="50">
        <f t="shared" si="0"/>
        <v>0</v>
      </c>
      <c r="R46" s="58"/>
    </row>
    <row r="47" spans="1:18" s="4" customFormat="1" ht="14.25" customHeight="1" x14ac:dyDescent="0.25">
      <c r="A47" s="73">
        <v>16</v>
      </c>
      <c r="B47" s="76" t="s">
        <v>77</v>
      </c>
      <c r="C47" s="78" t="s">
        <v>64</v>
      </c>
      <c r="D47" s="78">
        <v>2</v>
      </c>
      <c r="E47" s="71">
        <v>1.2</v>
      </c>
      <c r="F47" s="23" t="s">
        <v>44</v>
      </c>
      <c r="G47" s="82">
        <v>1.3</v>
      </c>
      <c r="H47" s="71" t="s">
        <v>76</v>
      </c>
      <c r="I47" s="70"/>
      <c r="J47" s="24">
        <f t="shared" si="3"/>
        <v>0</v>
      </c>
      <c r="K47" s="86" t="s">
        <v>105</v>
      </c>
      <c r="L47" s="70"/>
      <c r="M47" s="86" t="s">
        <v>109</v>
      </c>
      <c r="N47" s="70"/>
      <c r="O47" s="89">
        <f t="shared" si="1"/>
        <v>0</v>
      </c>
      <c r="P47" s="59">
        <f t="shared" si="2"/>
        <v>0</v>
      </c>
      <c r="Q47" s="50">
        <f t="shared" si="0"/>
        <v>0</v>
      </c>
      <c r="R47" s="58"/>
    </row>
    <row r="48" spans="1:18" s="4" customFormat="1" ht="14.25" customHeight="1" x14ac:dyDescent="0.25">
      <c r="A48" s="73">
        <v>17</v>
      </c>
      <c r="B48" s="76" t="s">
        <v>78</v>
      </c>
      <c r="C48" s="78" t="s">
        <v>69</v>
      </c>
      <c r="D48" s="78">
        <v>3</v>
      </c>
      <c r="E48" s="71">
        <v>1.6</v>
      </c>
      <c r="F48" s="23" t="s">
        <v>44</v>
      </c>
      <c r="G48" s="82">
        <v>1.4</v>
      </c>
      <c r="H48" s="71" t="s">
        <v>76</v>
      </c>
      <c r="I48" s="70"/>
      <c r="J48" s="24">
        <f t="shared" si="3"/>
        <v>0</v>
      </c>
      <c r="K48" s="86" t="s">
        <v>110</v>
      </c>
      <c r="L48" s="70"/>
      <c r="M48" s="86" t="s">
        <v>111</v>
      </c>
      <c r="N48" s="70"/>
      <c r="O48" s="89">
        <f t="shared" si="1"/>
        <v>0</v>
      </c>
      <c r="P48" s="59">
        <f t="shared" si="2"/>
        <v>0</v>
      </c>
      <c r="Q48" s="50">
        <f t="shared" si="0"/>
        <v>0</v>
      </c>
      <c r="R48" s="58"/>
    </row>
    <row r="49" spans="1:18" s="4" customFormat="1" ht="14.25" customHeight="1" x14ac:dyDescent="0.25">
      <c r="A49" s="73">
        <v>18</v>
      </c>
      <c r="B49" s="76" t="s">
        <v>79</v>
      </c>
      <c r="C49" s="78" t="s">
        <v>54</v>
      </c>
      <c r="D49" s="78">
        <v>2</v>
      </c>
      <c r="E49" s="71">
        <v>1.2</v>
      </c>
      <c r="F49" s="23" t="s">
        <v>44</v>
      </c>
      <c r="G49" s="82">
        <v>1.5</v>
      </c>
      <c r="H49" s="71" t="s">
        <v>46</v>
      </c>
      <c r="I49" s="70"/>
      <c r="J49" s="24">
        <f t="shared" si="3"/>
        <v>0</v>
      </c>
      <c r="K49" s="86" t="s">
        <v>106</v>
      </c>
      <c r="L49" s="70"/>
      <c r="M49" s="86" t="s">
        <v>112</v>
      </c>
      <c r="N49" s="70"/>
      <c r="O49" s="89">
        <f t="shared" si="1"/>
        <v>0</v>
      </c>
      <c r="P49" s="59">
        <f t="shared" si="2"/>
        <v>0</v>
      </c>
      <c r="Q49" s="50">
        <f t="shared" si="0"/>
        <v>0</v>
      </c>
      <c r="R49" s="58"/>
    </row>
    <row r="50" spans="1:18" s="4" customFormat="1" ht="30" customHeight="1" x14ac:dyDescent="0.25">
      <c r="A50" s="73">
        <v>19</v>
      </c>
      <c r="B50" s="76" t="s">
        <v>79</v>
      </c>
      <c r="C50" s="78" t="s">
        <v>82</v>
      </c>
      <c r="D50" s="78">
        <v>1</v>
      </c>
      <c r="E50" s="71">
        <v>0.9</v>
      </c>
      <c r="F50" s="72" t="s">
        <v>44</v>
      </c>
      <c r="G50" s="82">
        <v>2.1</v>
      </c>
      <c r="H50" s="71" t="s">
        <v>46</v>
      </c>
      <c r="I50" s="70"/>
      <c r="J50" s="24">
        <f t="shared" si="3"/>
        <v>0</v>
      </c>
      <c r="K50" s="86" t="s">
        <v>81</v>
      </c>
      <c r="L50" s="70"/>
      <c r="M50" s="86" t="s">
        <v>81</v>
      </c>
      <c r="N50" s="70"/>
      <c r="O50" s="89">
        <f t="shared" si="1"/>
        <v>0</v>
      </c>
      <c r="P50" s="59">
        <f t="shared" si="2"/>
        <v>0</v>
      </c>
      <c r="Q50" s="50">
        <f t="shared" si="0"/>
        <v>0</v>
      </c>
      <c r="R50" s="58"/>
    </row>
    <row r="51" spans="1:18" s="4" customFormat="1" ht="14.25" customHeight="1" x14ac:dyDescent="0.25">
      <c r="A51" s="73">
        <v>20</v>
      </c>
      <c r="B51" s="76" t="s">
        <v>83</v>
      </c>
      <c r="C51" s="78" t="s">
        <v>69</v>
      </c>
      <c r="D51" s="78">
        <v>1</v>
      </c>
      <c r="E51" s="71">
        <v>0.9</v>
      </c>
      <c r="F51" s="18" t="s">
        <v>44</v>
      </c>
      <c r="G51" s="82">
        <v>1.7</v>
      </c>
      <c r="H51" s="71" t="s">
        <v>76</v>
      </c>
      <c r="I51" s="70"/>
      <c r="J51" s="24">
        <f t="shared" si="3"/>
        <v>0</v>
      </c>
      <c r="K51" s="86" t="s">
        <v>113</v>
      </c>
      <c r="L51" s="70"/>
      <c r="M51" s="86" t="s">
        <v>114</v>
      </c>
      <c r="N51" s="70"/>
      <c r="O51" s="89">
        <f t="shared" si="1"/>
        <v>0</v>
      </c>
      <c r="P51" s="59">
        <f t="shared" si="2"/>
        <v>0</v>
      </c>
      <c r="Q51" s="50">
        <f t="shared" si="0"/>
        <v>0</v>
      </c>
      <c r="R51" s="58"/>
    </row>
    <row r="52" spans="1:18" s="4" customFormat="1" ht="14.25" customHeight="1" x14ac:dyDescent="0.25">
      <c r="A52" s="73">
        <v>21</v>
      </c>
      <c r="B52" s="76" t="s">
        <v>115</v>
      </c>
      <c r="C52" s="78" t="s">
        <v>69</v>
      </c>
      <c r="D52" s="78">
        <v>2</v>
      </c>
      <c r="E52" s="71">
        <v>1</v>
      </c>
      <c r="F52" s="72" t="s">
        <v>73</v>
      </c>
      <c r="G52" s="82">
        <v>1.7</v>
      </c>
      <c r="H52" s="71" t="s">
        <v>76</v>
      </c>
      <c r="I52" s="70"/>
      <c r="J52" s="24">
        <f t="shared" si="3"/>
        <v>0</v>
      </c>
      <c r="K52" s="86" t="s">
        <v>116</v>
      </c>
      <c r="L52" s="70"/>
      <c r="M52" s="86" t="s">
        <v>90</v>
      </c>
      <c r="N52" s="70"/>
      <c r="O52" s="89">
        <f t="shared" si="1"/>
        <v>0</v>
      </c>
      <c r="P52" s="59">
        <f t="shared" si="2"/>
        <v>0</v>
      </c>
      <c r="Q52" s="50">
        <f t="shared" si="0"/>
        <v>0</v>
      </c>
      <c r="R52" s="58"/>
    </row>
    <row r="53" spans="1:18" s="4" customFormat="1" ht="14.25" customHeight="1" x14ac:dyDescent="0.25">
      <c r="A53" s="73">
        <v>22</v>
      </c>
      <c r="B53" s="76" t="s">
        <v>115</v>
      </c>
      <c r="C53" s="79" t="s">
        <v>117</v>
      </c>
      <c r="D53" s="78">
        <v>1</v>
      </c>
      <c r="E53" s="71">
        <v>1.5</v>
      </c>
      <c r="F53" s="72" t="s">
        <v>44</v>
      </c>
      <c r="G53" s="82">
        <v>1.7</v>
      </c>
      <c r="H53" s="71" t="s">
        <v>76</v>
      </c>
      <c r="I53" s="70"/>
      <c r="J53" s="24">
        <f t="shared" si="3"/>
        <v>0</v>
      </c>
      <c r="K53" s="86" t="s">
        <v>110</v>
      </c>
      <c r="L53" s="70"/>
      <c r="M53" s="86" t="s">
        <v>118</v>
      </c>
      <c r="N53" s="70"/>
      <c r="O53" s="89">
        <f t="shared" si="1"/>
        <v>0</v>
      </c>
      <c r="P53" s="59">
        <f t="shared" si="2"/>
        <v>0</v>
      </c>
      <c r="Q53" s="50">
        <f t="shared" si="0"/>
        <v>0</v>
      </c>
      <c r="R53" s="58"/>
    </row>
    <row r="54" spans="1:18" s="4" customFormat="1" ht="14.25" customHeight="1" x14ac:dyDescent="0.25">
      <c r="A54" s="73">
        <v>23</v>
      </c>
      <c r="B54" s="76" t="s">
        <v>119</v>
      </c>
      <c r="C54" s="79" t="s">
        <v>54</v>
      </c>
      <c r="D54" s="78">
        <v>5</v>
      </c>
      <c r="E54" s="71">
        <v>0.9</v>
      </c>
      <c r="F54" s="72" t="s">
        <v>44</v>
      </c>
      <c r="G54" s="82">
        <v>1.7</v>
      </c>
      <c r="H54" s="71" t="s">
        <v>46</v>
      </c>
      <c r="I54" s="70"/>
      <c r="J54" s="24">
        <f t="shared" si="3"/>
        <v>0</v>
      </c>
      <c r="K54" s="86" t="s">
        <v>120</v>
      </c>
      <c r="L54" s="70"/>
      <c r="M54" s="86" t="s">
        <v>121</v>
      </c>
      <c r="N54" s="70"/>
      <c r="O54" s="89">
        <f t="shared" si="1"/>
        <v>0</v>
      </c>
      <c r="P54" s="59">
        <f t="shared" si="2"/>
        <v>0</v>
      </c>
      <c r="Q54" s="50">
        <f t="shared" si="0"/>
        <v>0</v>
      </c>
      <c r="R54" s="58"/>
    </row>
    <row r="55" spans="1:18" s="4" customFormat="1" ht="14.25" customHeight="1" x14ac:dyDescent="0.25">
      <c r="A55" s="73">
        <v>24</v>
      </c>
      <c r="B55" s="76" t="s">
        <v>122</v>
      </c>
      <c r="C55" s="79" t="s">
        <v>69</v>
      </c>
      <c r="D55" s="78">
        <v>2</v>
      </c>
      <c r="E55" s="71">
        <v>1.7</v>
      </c>
      <c r="F55" s="18" t="s">
        <v>44</v>
      </c>
      <c r="G55" s="82">
        <v>1.3</v>
      </c>
      <c r="H55" s="71" t="s">
        <v>76</v>
      </c>
      <c r="I55" s="70"/>
      <c r="J55" s="24">
        <f t="shared" si="3"/>
        <v>0</v>
      </c>
      <c r="K55" s="86" t="s">
        <v>123</v>
      </c>
      <c r="L55" s="70"/>
      <c r="M55" s="86" t="s">
        <v>98</v>
      </c>
      <c r="N55" s="70"/>
      <c r="O55" s="89">
        <f t="shared" si="1"/>
        <v>0</v>
      </c>
      <c r="P55" s="59">
        <f t="shared" si="2"/>
        <v>0</v>
      </c>
      <c r="Q55" s="50">
        <f t="shared" si="0"/>
        <v>0</v>
      </c>
      <c r="R55" s="58"/>
    </row>
    <row r="56" spans="1:18" s="4" customFormat="1" ht="14.25" customHeight="1" x14ac:dyDescent="0.25">
      <c r="A56" s="73">
        <v>25</v>
      </c>
      <c r="B56" s="76" t="s">
        <v>124</v>
      </c>
      <c r="C56" s="78" t="s">
        <v>69</v>
      </c>
      <c r="D56" s="80">
        <v>3</v>
      </c>
      <c r="E56" s="71">
        <v>2</v>
      </c>
      <c r="F56" s="23" t="s">
        <v>44</v>
      </c>
      <c r="G56" s="82">
        <v>1.3</v>
      </c>
      <c r="H56" s="71" t="s">
        <v>76</v>
      </c>
      <c r="I56" s="70"/>
      <c r="J56" s="24">
        <f t="shared" si="3"/>
        <v>0</v>
      </c>
      <c r="K56" s="86" t="s">
        <v>91</v>
      </c>
      <c r="L56" s="70"/>
      <c r="M56" s="86" t="s">
        <v>125</v>
      </c>
      <c r="N56" s="70"/>
      <c r="O56" s="89">
        <f t="shared" si="1"/>
        <v>0</v>
      </c>
      <c r="P56" s="59">
        <f t="shared" si="2"/>
        <v>0</v>
      </c>
      <c r="Q56" s="50">
        <f t="shared" si="0"/>
        <v>0</v>
      </c>
      <c r="R56" s="58"/>
    </row>
    <row r="57" spans="1:18" s="4" customFormat="1" ht="14.25" customHeight="1" x14ac:dyDescent="0.25">
      <c r="A57" s="73">
        <v>26</v>
      </c>
      <c r="B57" s="76" t="s">
        <v>126</v>
      </c>
      <c r="C57" s="78" t="s">
        <v>69</v>
      </c>
      <c r="D57" s="79">
        <v>2</v>
      </c>
      <c r="E57" s="81">
        <v>1.7</v>
      </c>
      <c r="F57" s="84" t="s">
        <v>44</v>
      </c>
      <c r="G57" s="83">
        <v>1.6</v>
      </c>
      <c r="H57" s="71" t="s">
        <v>46</v>
      </c>
      <c r="I57" s="70"/>
      <c r="J57" s="24">
        <f t="shared" si="3"/>
        <v>0</v>
      </c>
      <c r="K57" s="87" t="s">
        <v>127</v>
      </c>
      <c r="L57" s="70"/>
      <c r="M57" s="87" t="s">
        <v>128</v>
      </c>
      <c r="N57" s="70"/>
      <c r="O57" s="89">
        <f t="shared" si="1"/>
        <v>0</v>
      </c>
      <c r="P57" s="59">
        <f t="shared" si="2"/>
        <v>0</v>
      </c>
      <c r="Q57" s="50">
        <f t="shared" si="0"/>
        <v>0</v>
      </c>
      <c r="R57" s="58"/>
    </row>
    <row r="58" spans="1:18" s="4" customFormat="1" ht="14.25" customHeight="1" x14ac:dyDescent="0.25">
      <c r="A58" s="73">
        <v>27</v>
      </c>
      <c r="B58" s="76" t="s">
        <v>129</v>
      </c>
      <c r="C58" s="78" t="s">
        <v>69</v>
      </c>
      <c r="D58" s="79">
        <v>3</v>
      </c>
      <c r="E58" s="81">
        <v>1.8</v>
      </c>
      <c r="F58" s="84" t="s">
        <v>44</v>
      </c>
      <c r="G58" s="83">
        <v>1.3</v>
      </c>
      <c r="H58" s="71" t="s">
        <v>76</v>
      </c>
      <c r="I58" s="70"/>
      <c r="J58" s="24">
        <f t="shared" si="3"/>
        <v>0</v>
      </c>
      <c r="K58" s="87" t="s">
        <v>130</v>
      </c>
      <c r="L58" s="70"/>
      <c r="M58" s="87" t="s">
        <v>131</v>
      </c>
      <c r="N58" s="70"/>
      <c r="O58" s="89">
        <f t="shared" si="1"/>
        <v>0</v>
      </c>
      <c r="P58" s="59">
        <f t="shared" si="2"/>
        <v>0</v>
      </c>
      <c r="Q58" s="50">
        <f t="shared" si="0"/>
        <v>0</v>
      </c>
      <c r="R58" s="58"/>
    </row>
    <row r="59" spans="1:18" s="4" customFormat="1" ht="14.25" customHeight="1" x14ac:dyDescent="0.25">
      <c r="A59" s="73">
        <v>28</v>
      </c>
      <c r="B59" s="76" t="s">
        <v>132</v>
      </c>
      <c r="C59" s="79" t="s">
        <v>69</v>
      </c>
      <c r="D59" s="79">
        <v>1</v>
      </c>
      <c r="E59" s="81">
        <v>1.6</v>
      </c>
      <c r="F59" s="85" t="s">
        <v>44</v>
      </c>
      <c r="G59" s="83">
        <v>1.4</v>
      </c>
      <c r="H59" s="71" t="s">
        <v>76</v>
      </c>
      <c r="I59" s="70"/>
      <c r="J59" s="24">
        <f t="shared" si="3"/>
        <v>0</v>
      </c>
      <c r="K59" s="87" t="s">
        <v>98</v>
      </c>
      <c r="L59" s="70"/>
      <c r="M59" s="87" t="s">
        <v>128</v>
      </c>
      <c r="N59" s="70"/>
      <c r="O59" s="89">
        <f t="shared" si="1"/>
        <v>0</v>
      </c>
      <c r="P59" s="59">
        <f t="shared" si="2"/>
        <v>0</v>
      </c>
      <c r="Q59" s="50">
        <f t="shared" si="0"/>
        <v>0</v>
      </c>
      <c r="R59" s="58"/>
    </row>
    <row r="60" spans="1:18" s="4" customFormat="1" ht="14.25" customHeight="1" x14ac:dyDescent="0.25">
      <c r="A60" s="73">
        <v>29</v>
      </c>
      <c r="B60" s="76" t="s">
        <v>133</v>
      </c>
      <c r="C60" s="79" t="s">
        <v>64</v>
      </c>
      <c r="D60" s="79">
        <v>2</v>
      </c>
      <c r="E60" s="81">
        <v>2.1</v>
      </c>
      <c r="F60" s="57" t="s">
        <v>73</v>
      </c>
      <c r="G60" s="83">
        <v>1.5</v>
      </c>
      <c r="H60" s="71" t="s">
        <v>46</v>
      </c>
      <c r="I60" s="70"/>
      <c r="J60" s="24">
        <f t="shared" si="3"/>
        <v>0</v>
      </c>
      <c r="K60" s="87" t="s">
        <v>91</v>
      </c>
      <c r="L60" s="70"/>
      <c r="M60" s="87" t="s">
        <v>88</v>
      </c>
      <c r="N60" s="70"/>
      <c r="O60" s="89">
        <f t="shared" si="1"/>
        <v>0</v>
      </c>
      <c r="P60" s="59">
        <f t="shared" si="2"/>
        <v>0</v>
      </c>
      <c r="Q60" s="50">
        <f t="shared" si="0"/>
        <v>0</v>
      </c>
      <c r="R60" s="58"/>
    </row>
    <row r="61" spans="1:18" s="4" customFormat="1" ht="14.25" customHeight="1" x14ac:dyDescent="0.25">
      <c r="A61" s="73">
        <v>30</v>
      </c>
      <c r="B61" s="76" t="s">
        <v>134</v>
      </c>
      <c r="C61" s="78" t="s">
        <v>69</v>
      </c>
      <c r="D61" s="79">
        <v>2</v>
      </c>
      <c r="E61" s="81">
        <v>2.1</v>
      </c>
      <c r="F61" s="84" t="s">
        <v>73</v>
      </c>
      <c r="G61" s="83">
        <v>1.5</v>
      </c>
      <c r="H61" s="71" t="s">
        <v>76</v>
      </c>
      <c r="I61" s="70"/>
      <c r="J61" s="24">
        <f t="shared" si="3"/>
        <v>0</v>
      </c>
      <c r="K61" s="87" t="s">
        <v>99</v>
      </c>
      <c r="L61" s="70"/>
      <c r="M61" s="87" t="s">
        <v>88</v>
      </c>
      <c r="N61" s="70"/>
      <c r="O61" s="89">
        <f t="shared" si="1"/>
        <v>0</v>
      </c>
      <c r="P61" s="59">
        <f t="shared" si="2"/>
        <v>0</v>
      </c>
      <c r="Q61" s="50">
        <f t="shared" si="0"/>
        <v>0</v>
      </c>
      <c r="R61" s="58"/>
    </row>
    <row r="62" spans="1:18" s="4" customFormat="1" ht="14.25" customHeight="1" x14ac:dyDescent="0.25">
      <c r="A62" s="73">
        <v>31</v>
      </c>
      <c r="B62" s="76" t="s">
        <v>135</v>
      </c>
      <c r="C62" s="109" t="s">
        <v>140</v>
      </c>
      <c r="D62" s="79">
        <v>1</v>
      </c>
      <c r="E62" s="81">
        <v>1.6</v>
      </c>
      <c r="F62" s="85" t="s">
        <v>44</v>
      </c>
      <c r="G62" s="83">
        <v>1.5</v>
      </c>
      <c r="H62" s="71" t="s">
        <v>46</v>
      </c>
      <c r="I62" s="70"/>
      <c r="J62" s="24">
        <f t="shared" si="3"/>
        <v>0</v>
      </c>
      <c r="K62" s="87" t="s">
        <v>136</v>
      </c>
      <c r="L62" s="70"/>
      <c r="M62" s="87" t="s">
        <v>137</v>
      </c>
      <c r="N62" s="70"/>
      <c r="O62" s="89">
        <f t="shared" si="1"/>
        <v>0</v>
      </c>
      <c r="P62" s="59">
        <f t="shared" si="2"/>
        <v>0</v>
      </c>
      <c r="Q62" s="50">
        <f t="shared" si="0"/>
        <v>0</v>
      </c>
      <c r="R62" s="58"/>
    </row>
    <row r="63" spans="1:18" s="4" customFormat="1" ht="14.25" customHeight="1" x14ac:dyDescent="0.25">
      <c r="A63" s="73">
        <v>32</v>
      </c>
      <c r="B63" s="76" t="s">
        <v>138</v>
      </c>
      <c r="C63" s="109" t="s">
        <v>139</v>
      </c>
      <c r="D63" s="79">
        <v>2</v>
      </c>
      <c r="E63" s="81">
        <v>1.5</v>
      </c>
      <c r="F63" s="57" t="s">
        <v>44</v>
      </c>
      <c r="G63" s="83">
        <v>1.6</v>
      </c>
      <c r="H63" s="81" t="s">
        <v>66</v>
      </c>
      <c r="I63" s="70"/>
      <c r="J63" s="24">
        <f t="shared" si="3"/>
        <v>0</v>
      </c>
      <c r="K63" s="87" t="s">
        <v>141</v>
      </c>
      <c r="L63" s="70"/>
      <c r="M63" s="87" t="s">
        <v>142</v>
      </c>
      <c r="N63" s="70"/>
      <c r="O63" s="89">
        <f t="shared" si="1"/>
        <v>0</v>
      </c>
      <c r="P63" s="59">
        <f t="shared" si="2"/>
        <v>0</v>
      </c>
      <c r="Q63" s="50">
        <f t="shared" si="0"/>
        <v>0</v>
      </c>
      <c r="R63" s="58"/>
    </row>
    <row r="64" spans="1:18" s="4" customFormat="1" ht="14.25" customHeight="1" x14ac:dyDescent="0.25">
      <c r="A64" s="73">
        <v>33</v>
      </c>
      <c r="B64" s="76" t="s">
        <v>143</v>
      </c>
      <c r="C64" s="109" t="s">
        <v>140</v>
      </c>
      <c r="D64" s="79">
        <v>1</v>
      </c>
      <c r="E64" s="81">
        <v>1.6</v>
      </c>
      <c r="F64" s="84" t="s">
        <v>44</v>
      </c>
      <c r="G64" s="83">
        <v>1.5</v>
      </c>
      <c r="H64" s="71" t="s">
        <v>66</v>
      </c>
      <c r="I64" s="70"/>
      <c r="J64" s="24">
        <f t="shared" si="3"/>
        <v>0</v>
      </c>
      <c r="K64" s="87" t="s">
        <v>144</v>
      </c>
      <c r="L64" s="70"/>
      <c r="M64" s="87" t="s">
        <v>137</v>
      </c>
      <c r="N64" s="70"/>
      <c r="O64" s="89">
        <f t="shared" si="1"/>
        <v>0</v>
      </c>
      <c r="P64" s="59">
        <f t="shared" si="2"/>
        <v>0</v>
      </c>
      <c r="Q64" s="50">
        <f t="shared" si="0"/>
        <v>0</v>
      </c>
      <c r="R64" s="58"/>
    </row>
    <row r="65" spans="1:18" s="4" customFormat="1" ht="14.25" customHeight="1" x14ac:dyDescent="0.25">
      <c r="A65" s="73">
        <v>34</v>
      </c>
      <c r="B65" s="76" t="s">
        <v>145</v>
      </c>
      <c r="C65" s="79" t="s">
        <v>69</v>
      </c>
      <c r="D65" s="79">
        <v>4</v>
      </c>
      <c r="E65" s="81">
        <v>1.8</v>
      </c>
      <c r="F65" s="85" t="s">
        <v>44</v>
      </c>
      <c r="G65" s="83">
        <v>1.5</v>
      </c>
      <c r="H65" s="71" t="s">
        <v>76</v>
      </c>
      <c r="I65" s="70"/>
      <c r="J65" s="24">
        <f t="shared" si="3"/>
        <v>0</v>
      </c>
      <c r="K65" s="87" t="s">
        <v>146</v>
      </c>
      <c r="L65" s="70"/>
      <c r="M65" s="87" t="s">
        <v>107</v>
      </c>
      <c r="N65" s="70"/>
      <c r="O65" s="89">
        <f t="shared" si="1"/>
        <v>0</v>
      </c>
      <c r="P65" s="59">
        <f t="shared" si="2"/>
        <v>0</v>
      </c>
      <c r="Q65" s="50">
        <f t="shared" si="0"/>
        <v>0</v>
      </c>
      <c r="R65" s="58"/>
    </row>
    <row r="66" spans="1:18" s="4" customFormat="1" ht="14.25" customHeight="1" x14ac:dyDescent="0.25">
      <c r="A66" s="73">
        <v>35</v>
      </c>
      <c r="B66" s="76" t="s">
        <v>145</v>
      </c>
      <c r="C66" s="79" t="s">
        <v>69</v>
      </c>
      <c r="D66" s="79">
        <v>1</v>
      </c>
      <c r="E66" s="81">
        <v>1.8</v>
      </c>
      <c r="F66" s="57" t="s">
        <v>44</v>
      </c>
      <c r="G66" s="83">
        <v>1.2</v>
      </c>
      <c r="H66" s="71" t="s">
        <v>76</v>
      </c>
      <c r="I66" s="70"/>
      <c r="J66" s="24">
        <f t="shared" si="3"/>
        <v>0</v>
      </c>
      <c r="K66" s="87" t="s">
        <v>146</v>
      </c>
      <c r="L66" s="70"/>
      <c r="M66" s="87" t="s">
        <v>147</v>
      </c>
      <c r="N66" s="70"/>
      <c r="O66" s="89">
        <f t="shared" si="1"/>
        <v>0</v>
      </c>
      <c r="P66" s="59">
        <f t="shared" si="2"/>
        <v>0</v>
      </c>
      <c r="Q66" s="50">
        <f t="shared" si="0"/>
        <v>0</v>
      </c>
      <c r="R66" s="58"/>
    </row>
    <row r="67" spans="1:18" s="4" customFormat="1" ht="14.25" customHeight="1" x14ac:dyDescent="0.25">
      <c r="A67" s="74">
        <v>36</v>
      </c>
      <c r="B67" s="76" t="s">
        <v>145</v>
      </c>
      <c r="C67" s="79" t="s">
        <v>64</v>
      </c>
      <c r="D67" s="79">
        <v>1</v>
      </c>
      <c r="E67" s="81">
        <v>1.2</v>
      </c>
      <c r="F67" s="85" t="s">
        <v>44</v>
      </c>
      <c r="G67" s="83">
        <v>1.5</v>
      </c>
      <c r="H67" s="71" t="s">
        <v>76</v>
      </c>
      <c r="I67" s="70"/>
      <c r="J67" s="24">
        <f t="shared" si="3"/>
        <v>0</v>
      </c>
      <c r="K67" s="87" t="s">
        <v>102</v>
      </c>
      <c r="L67" s="70"/>
      <c r="M67" s="87" t="s">
        <v>106</v>
      </c>
      <c r="N67" s="70"/>
      <c r="O67" s="89">
        <f t="shared" si="1"/>
        <v>0</v>
      </c>
      <c r="P67" s="59">
        <f t="shared" si="2"/>
        <v>0</v>
      </c>
      <c r="Q67" s="50">
        <f t="shared" si="0"/>
        <v>0</v>
      </c>
      <c r="R67" s="58"/>
    </row>
    <row r="68" spans="1:18" s="4" customFormat="1" ht="30" customHeight="1" x14ac:dyDescent="0.25">
      <c r="A68" s="74">
        <v>37</v>
      </c>
      <c r="B68" s="76" t="s">
        <v>148</v>
      </c>
      <c r="C68" s="79" t="s">
        <v>64</v>
      </c>
      <c r="D68" s="79">
        <v>5</v>
      </c>
      <c r="E68" s="81">
        <v>2.4</v>
      </c>
      <c r="F68" s="85" t="s">
        <v>44</v>
      </c>
      <c r="G68" s="83">
        <v>1.5</v>
      </c>
      <c r="H68" s="71" t="s">
        <v>76</v>
      </c>
      <c r="I68" s="70"/>
      <c r="J68" s="24">
        <f t="shared" si="3"/>
        <v>0</v>
      </c>
      <c r="K68" s="87" t="s">
        <v>149</v>
      </c>
      <c r="L68" s="70"/>
      <c r="M68" s="110" t="s">
        <v>150</v>
      </c>
      <c r="N68" s="70"/>
      <c r="O68" s="89">
        <f t="shared" si="1"/>
        <v>0</v>
      </c>
      <c r="P68" s="59">
        <f t="shared" si="2"/>
        <v>0</v>
      </c>
      <c r="Q68" s="50">
        <f t="shared" si="0"/>
        <v>0</v>
      </c>
      <c r="R68" s="58"/>
    </row>
    <row r="69" spans="1:18" s="4" customFormat="1" ht="30" customHeight="1" x14ac:dyDescent="0.25">
      <c r="A69" s="74">
        <v>38</v>
      </c>
      <c r="B69" s="76" t="s">
        <v>148</v>
      </c>
      <c r="C69" s="79" t="s">
        <v>64</v>
      </c>
      <c r="D69" s="79">
        <v>2</v>
      </c>
      <c r="E69" s="81">
        <v>2.4</v>
      </c>
      <c r="F69" s="85" t="s">
        <v>44</v>
      </c>
      <c r="G69" s="83">
        <v>1.7</v>
      </c>
      <c r="H69" s="71" t="s">
        <v>76</v>
      </c>
      <c r="I69" s="70"/>
      <c r="J69" s="24">
        <f t="shared" si="3"/>
        <v>0</v>
      </c>
      <c r="K69" s="87" t="s">
        <v>151</v>
      </c>
      <c r="L69" s="70"/>
      <c r="M69" s="110" t="s">
        <v>152</v>
      </c>
      <c r="N69" s="70"/>
      <c r="O69" s="89">
        <f t="shared" si="1"/>
        <v>0</v>
      </c>
      <c r="P69" s="59">
        <f t="shared" si="2"/>
        <v>0</v>
      </c>
      <c r="Q69" s="50">
        <f t="shared" si="0"/>
        <v>0</v>
      </c>
      <c r="R69" s="58"/>
    </row>
    <row r="70" spans="1:18" s="4" customFormat="1" ht="14.25" customHeight="1" x14ac:dyDescent="0.25">
      <c r="A70" s="74">
        <v>39</v>
      </c>
      <c r="B70" s="76" t="s">
        <v>153</v>
      </c>
      <c r="C70" s="79" t="s">
        <v>64</v>
      </c>
      <c r="D70" s="79">
        <v>2</v>
      </c>
      <c r="E70" s="81">
        <v>1.8</v>
      </c>
      <c r="F70" s="85" t="s">
        <v>44</v>
      </c>
      <c r="G70" s="83">
        <v>1.5</v>
      </c>
      <c r="H70" s="71" t="s">
        <v>46</v>
      </c>
      <c r="I70" s="70"/>
      <c r="J70" s="24">
        <f t="shared" si="3"/>
        <v>0</v>
      </c>
      <c r="K70" s="87" t="s">
        <v>107</v>
      </c>
      <c r="L70" s="70"/>
      <c r="M70" s="87" t="s">
        <v>127</v>
      </c>
      <c r="N70" s="70"/>
      <c r="O70" s="89">
        <f t="shared" si="1"/>
        <v>0</v>
      </c>
      <c r="P70" s="59">
        <f t="shared" si="2"/>
        <v>0</v>
      </c>
      <c r="Q70" s="50">
        <f t="shared" si="0"/>
        <v>0</v>
      </c>
      <c r="R70" s="58"/>
    </row>
    <row r="71" spans="1:18" s="4" customFormat="1" ht="14.25" customHeight="1" x14ac:dyDescent="0.25">
      <c r="A71" s="74">
        <v>40</v>
      </c>
      <c r="B71" s="76" t="s">
        <v>154</v>
      </c>
      <c r="C71" s="79" t="s">
        <v>69</v>
      </c>
      <c r="D71" s="79">
        <v>2</v>
      </c>
      <c r="E71" s="81">
        <v>2.4</v>
      </c>
      <c r="F71" s="85" t="s">
        <v>44</v>
      </c>
      <c r="G71" s="83">
        <v>1.6</v>
      </c>
      <c r="H71" s="71" t="s">
        <v>76</v>
      </c>
      <c r="I71" s="70"/>
      <c r="J71" s="24">
        <f t="shared" si="3"/>
        <v>0</v>
      </c>
      <c r="K71" s="87" t="s">
        <v>155</v>
      </c>
      <c r="L71" s="70"/>
      <c r="M71" s="87" t="s">
        <v>156</v>
      </c>
      <c r="N71" s="70"/>
      <c r="O71" s="89">
        <f t="shared" si="1"/>
        <v>0</v>
      </c>
      <c r="P71" s="59">
        <f t="shared" si="2"/>
        <v>0</v>
      </c>
      <c r="Q71" s="50">
        <f t="shared" si="0"/>
        <v>0</v>
      </c>
      <c r="R71" s="58"/>
    </row>
    <row r="72" spans="1:18" s="4" customFormat="1" ht="14.25" customHeight="1" x14ac:dyDescent="0.25">
      <c r="A72" s="74">
        <v>41</v>
      </c>
      <c r="B72" s="76" t="s">
        <v>157</v>
      </c>
      <c r="C72" s="79" t="s">
        <v>69</v>
      </c>
      <c r="D72" s="79">
        <v>1</v>
      </c>
      <c r="E72" s="81">
        <v>1.9</v>
      </c>
      <c r="F72" s="85" t="s">
        <v>44</v>
      </c>
      <c r="G72" s="83">
        <v>1.6</v>
      </c>
      <c r="H72" s="71" t="s">
        <v>46</v>
      </c>
      <c r="I72" s="70"/>
      <c r="J72" s="24">
        <f t="shared" si="3"/>
        <v>0</v>
      </c>
      <c r="K72" s="87" t="s">
        <v>91</v>
      </c>
      <c r="L72" s="70"/>
      <c r="M72" s="87" t="s">
        <v>146</v>
      </c>
      <c r="N72" s="70"/>
      <c r="O72" s="89">
        <f t="shared" si="1"/>
        <v>0</v>
      </c>
      <c r="P72" s="59">
        <f t="shared" si="2"/>
        <v>0</v>
      </c>
      <c r="Q72" s="50">
        <f t="shared" si="0"/>
        <v>0</v>
      </c>
      <c r="R72" s="58"/>
    </row>
    <row r="73" spans="1:18" s="4" customFormat="1" ht="14.25" customHeight="1" x14ac:dyDescent="0.25">
      <c r="A73" s="74">
        <v>42</v>
      </c>
      <c r="B73" s="76" t="s">
        <v>157</v>
      </c>
      <c r="C73" s="79" t="s">
        <v>64</v>
      </c>
      <c r="D73" s="79">
        <v>1</v>
      </c>
      <c r="E73" s="81">
        <v>1.6</v>
      </c>
      <c r="F73" s="85" t="s">
        <v>44</v>
      </c>
      <c r="G73" s="83">
        <v>1.5</v>
      </c>
      <c r="H73" s="71" t="s">
        <v>46</v>
      </c>
      <c r="I73" s="70"/>
      <c r="J73" s="24">
        <f t="shared" si="3"/>
        <v>0</v>
      </c>
      <c r="K73" s="87" t="s">
        <v>127</v>
      </c>
      <c r="L73" s="70"/>
      <c r="M73" s="87" t="s">
        <v>158</v>
      </c>
      <c r="N73" s="70"/>
      <c r="O73" s="89">
        <f t="shared" si="1"/>
        <v>0</v>
      </c>
      <c r="P73" s="59">
        <f t="shared" si="2"/>
        <v>0</v>
      </c>
      <c r="Q73" s="50">
        <f t="shared" si="0"/>
        <v>0</v>
      </c>
      <c r="R73" s="58"/>
    </row>
    <row r="74" spans="1:18" s="4" customFormat="1" ht="14.25" customHeight="1" x14ac:dyDescent="0.25">
      <c r="A74" s="74">
        <v>43</v>
      </c>
      <c r="B74" s="76" t="s">
        <v>159</v>
      </c>
      <c r="C74" s="79" t="s">
        <v>64</v>
      </c>
      <c r="D74" s="79">
        <v>1</v>
      </c>
      <c r="E74" s="81">
        <v>1.7</v>
      </c>
      <c r="F74" s="85" t="s">
        <v>44</v>
      </c>
      <c r="G74" s="83">
        <v>0.8</v>
      </c>
      <c r="H74" s="71" t="s">
        <v>66</v>
      </c>
      <c r="I74" s="70"/>
      <c r="J74" s="24">
        <f t="shared" si="3"/>
        <v>0</v>
      </c>
      <c r="K74" s="87" t="s">
        <v>136</v>
      </c>
      <c r="L74" s="70"/>
      <c r="M74" s="87" t="s">
        <v>160</v>
      </c>
      <c r="N74" s="70"/>
      <c r="O74" s="89">
        <f t="shared" si="1"/>
        <v>0</v>
      </c>
      <c r="P74" s="59">
        <f t="shared" si="2"/>
        <v>0</v>
      </c>
      <c r="Q74" s="50">
        <f t="shared" si="0"/>
        <v>0</v>
      </c>
      <c r="R74" s="58"/>
    </row>
    <row r="75" spans="1:18" s="4" customFormat="1" ht="14.25" customHeight="1" x14ac:dyDescent="0.25">
      <c r="A75" s="74">
        <v>44</v>
      </c>
      <c r="B75" s="76" t="s">
        <v>161</v>
      </c>
      <c r="C75" s="79" t="s">
        <v>69</v>
      </c>
      <c r="D75" s="79">
        <v>2</v>
      </c>
      <c r="E75" s="81">
        <v>1</v>
      </c>
      <c r="F75" s="85" t="s">
        <v>44</v>
      </c>
      <c r="G75" s="83">
        <v>1.5</v>
      </c>
      <c r="H75" s="71" t="s">
        <v>162</v>
      </c>
      <c r="I75" s="70"/>
      <c r="J75" s="24">
        <f t="shared" si="3"/>
        <v>0</v>
      </c>
      <c r="K75" s="87" t="s">
        <v>163</v>
      </c>
      <c r="L75" s="70"/>
      <c r="M75" s="87" t="s">
        <v>164</v>
      </c>
      <c r="N75" s="70"/>
      <c r="O75" s="89">
        <f t="shared" si="1"/>
        <v>0</v>
      </c>
      <c r="P75" s="59">
        <f t="shared" si="2"/>
        <v>0</v>
      </c>
      <c r="Q75" s="50">
        <f t="shared" si="0"/>
        <v>0</v>
      </c>
      <c r="R75" s="58"/>
    </row>
    <row r="76" spans="1:18" s="4" customFormat="1" ht="39.950000000000003" customHeight="1" x14ac:dyDescent="0.25">
      <c r="A76" s="74">
        <v>45</v>
      </c>
      <c r="B76" s="76" t="s">
        <v>165</v>
      </c>
      <c r="C76" s="109" t="s">
        <v>166</v>
      </c>
      <c r="D76" s="79">
        <v>2</v>
      </c>
      <c r="E76" s="81">
        <v>7</v>
      </c>
      <c r="F76" s="85" t="s">
        <v>73</v>
      </c>
      <c r="G76" s="83">
        <v>2.2999999999999998</v>
      </c>
      <c r="H76" s="71" t="s">
        <v>66</v>
      </c>
      <c r="I76" s="70"/>
      <c r="J76" s="24">
        <f t="shared" si="3"/>
        <v>0</v>
      </c>
      <c r="K76" s="87" t="s">
        <v>168</v>
      </c>
      <c r="L76" s="70"/>
      <c r="M76" s="87" t="s">
        <v>169</v>
      </c>
      <c r="N76" s="70"/>
      <c r="O76" s="89">
        <f t="shared" si="1"/>
        <v>0</v>
      </c>
      <c r="P76" s="59">
        <f t="shared" si="2"/>
        <v>0</v>
      </c>
      <c r="Q76" s="50">
        <f t="shared" si="0"/>
        <v>0</v>
      </c>
      <c r="R76" s="58"/>
    </row>
    <row r="77" spans="1:18" s="4" customFormat="1" ht="14.25" customHeight="1" x14ac:dyDescent="0.25">
      <c r="A77" s="74">
        <v>46</v>
      </c>
      <c r="B77" s="76" t="s">
        <v>165</v>
      </c>
      <c r="C77" s="109" t="s">
        <v>139</v>
      </c>
      <c r="D77" s="79">
        <v>2</v>
      </c>
      <c r="E77" s="81">
        <v>2.2999999999999998</v>
      </c>
      <c r="F77" s="85" t="s">
        <v>44</v>
      </c>
      <c r="G77" s="83">
        <v>1.5</v>
      </c>
      <c r="H77" s="71" t="s">
        <v>66</v>
      </c>
      <c r="I77" s="70"/>
      <c r="J77" s="24">
        <f t="shared" si="3"/>
        <v>0</v>
      </c>
      <c r="K77" s="87" t="s">
        <v>167</v>
      </c>
      <c r="L77" s="70"/>
      <c r="M77" s="87" t="s">
        <v>170</v>
      </c>
      <c r="N77" s="70"/>
      <c r="O77" s="89">
        <f t="shared" si="1"/>
        <v>0</v>
      </c>
      <c r="P77" s="59">
        <f t="shared" si="2"/>
        <v>0</v>
      </c>
      <c r="Q77" s="50">
        <f t="shared" si="0"/>
        <v>0</v>
      </c>
      <c r="R77" s="58"/>
    </row>
    <row r="78" spans="1:18" s="4" customFormat="1" ht="14.25" customHeight="1" x14ac:dyDescent="0.25">
      <c r="A78" s="74">
        <v>47</v>
      </c>
      <c r="B78" s="76" t="s">
        <v>171</v>
      </c>
      <c r="C78" s="79" t="s">
        <v>69</v>
      </c>
      <c r="D78" s="79">
        <v>4</v>
      </c>
      <c r="E78" s="81">
        <v>1.8</v>
      </c>
      <c r="F78" s="85" t="s">
        <v>44</v>
      </c>
      <c r="G78" s="83">
        <v>1.3</v>
      </c>
      <c r="H78" s="71" t="s">
        <v>46</v>
      </c>
      <c r="I78" s="70"/>
      <c r="J78" s="24">
        <f t="shared" si="3"/>
        <v>0</v>
      </c>
      <c r="K78" s="87" t="s">
        <v>172</v>
      </c>
      <c r="L78" s="70"/>
      <c r="M78" s="87" t="s">
        <v>131</v>
      </c>
      <c r="N78" s="70"/>
      <c r="O78" s="89">
        <f t="shared" si="1"/>
        <v>0</v>
      </c>
      <c r="P78" s="59">
        <f t="shared" si="2"/>
        <v>0</v>
      </c>
      <c r="Q78" s="50">
        <f t="shared" si="0"/>
        <v>0</v>
      </c>
      <c r="R78" s="58"/>
    </row>
    <row r="79" spans="1:18" s="4" customFormat="1" ht="14.25" customHeight="1" x14ac:dyDescent="0.25">
      <c r="A79" s="74">
        <v>48</v>
      </c>
      <c r="B79" s="76" t="s">
        <v>173</v>
      </c>
      <c r="C79" s="79" t="s">
        <v>64</v>
      </c>
      <c r="D79" s="79">
        <v>1</v>
      </c>
      <c r="E79" s="81">
        <v>2.1</v>
      </c>
      <c r="F79" s="85" t="s">
        <v>44</v>
      </c>
      <c r="G79" s="83">
        <v>1.5</v>
      </c>
      <c r="H79" s="71" t="s">
        <v>46</v>
      </c>
      <c r="I79" s="70"/>
      <c r="J79" s="24">
        <f t="shared" si="3"/>
        <v>0</v>
      </c>
      <c r="K79" s="87" t="s">
        <v>99</v>
      </c>
      <c r="L79" s="70"/>
      <c r="M79" s="87" t="s">
        <v>99</v>
      </c>
      <c r="N79" s="70"/>
      <c r="O79" s="89">
        <f t="shared" si="1"/>
        <v>0</v>
      </c>
      <c r="P79" s="59">
        <f t="shared" si="2"/>
        <v>0</v>
      </c>
      <c r="Q79" s="50">
        <f t="shared" si="0"/>
        <v>0</v>
      </c>
      <c r="R79" s="58"/>
    </row>
    <row r="80" spans="1:18" s="4" customFormat="1" ht="14.25" customHeight="1" x14ac:dyDescent="0.25">
      <c r="A80" s="74">
        <v>49</v>
      </c>
      <c r="B80" s="76" t="s">
        <v>174</v>
      </c>
      <c r="C80" s="79" t="s">
        <v>54</v>
      </c>
      <c r="D80" s="79">
        <v>3</v>
      </c>
      <c r="E80" s="81">
        <v>0.9</v>
      </c>
      <c r="F80" s="85" t="s">
        <v>44</v>
      </c>
      <c r="G80" s="83">
        <v>1.2</v>
      </c>
      <c r="H80" s="71" t="s">
        <v>46</v>
      </c>
      <c r="I80" s="70"/>
      <c r="J80" s="24">
        <f t="shared" si="3"/>
        <v>0</v>
      </c>
      <c r="K80" s="87" t="s">
        <v>175</v>
      </c>
      <c r="L80" s="70"/>
      <c r="M80" s="87" t="s">
        <v>90</v>
      </c>
      <c r="N80" s="70"/>
      <c r="O80" s="89">
        <f t="shared" si="1"/>
        <v>0</v>
      </c>
      <c r="P80" s="59">
        <f t="shared" si="2"/>
        <v>0</v>
      </c>
      <c r="Q80" s="50">
        <f t="shared" si="0"/>
        <v>0</v>
      </c>
      <c r="R80" s="58"/>
    </row>
    <row r="81" spans="1:18" s="4" customFormat="1" ht="14.25" customHeight="1" x14ac:dyDescent="0.25">
      <c r="A81" s="74">
        <v>50</v>
      </c>
      <c r="B81" s="76" t="s">
        <v>174</v>
      </c>
      <c r="C81" s="79" t="s">
        <v>54</v>
      </c>
      <c r="D81" s="79">
        <v>1</v>
      </c>
      <c r="E81" s="81">
        <v>0.6</v>
      </c>
      <c r="F81" s="85" t="s">
        <v>44</v>
      </c>
      <c r="G81" s="83">
        <v>0.9</v>
      </c>
      <c r="H81" s="71" t="s">
        <v>46</v>
      </c>
      <c r="I81" s="70"/>
      <c r="J81" s="24">
        <f t="shared" si="3"/>
        <v>0</v>
      </c>
      <c r="K81" s="87" t="s">
        <v>176</v>
      </c>
      <c r="L81" s="70"/>
      <c r="M81" s="87" t="s">
        <v>177</v>
      </c>
      <c r="N81" s="70"/>
      <c r="O81" s="89">
        <f t="shared" si="1"/>
        <v>0</v>
      </c>
      <c r="P81" s="59">
        <f t="shared" si="2"/>
        <v>0</v>
      </c>
      <c r="Q81" s="50">
        <f t="shared" si="0"/>
        <v>0</v>
      </c>
      <c r="R81" s="58"/>
    </row>
    <row r="82" spans="1:18" s="4" customFormat="1" ht="14.25" customHeight="1" x14ac:dyDescent="0.25">
      <c r="A82" s="74">
        <v>51</v>
      </c>
      <c r="B82" s="76" t="s">
        <v>178</v>
      </c>
      <c r="C82" s="79" t="s">
        <v>54</v>
      </c>
      <c r="D82" s="79">
        <v>2</v>
      </c>
      <c r="E82" s="81">
        <v>0.9</v>
      </c>
      <c r="F82" s="85" t="s">
        <v>44</v>
      </c>
      <c r="G82" s="83">
        <v>1.2</v>
      </c>
      <c r="H82" s="71" t="s">
        <v>66</v>
      </c>
      <c r="I82" s="70"/>
      <c r="J82" s="24">
        <f t="shared" si="3"/>
        <v>0</v>
      </c>
      <c r="K82" s="87" t="s">
        <v>179</v>
      </c>
      <c r="L82" s="70"/>
      <c r="M82" s="87" t="s">
        <v>90</v>
      </c>
      <c r="N82" s="70"/>
      <c r="O82" s="89">
        <f t="shared" si="1"/>
        <v>0</v>
      </c>
      <c r="P82" s="59">
        <f t="shared" si="2"/>
        <v>0</v>
      </c>
      <c r="Q82" s="50">
        <f t="shared" si="0"/>
        <v>0</v>
      </c>
      <c r="R82" s="58"/>
    </row>
    <row r="83" spans="1:18" s="4" customFormat="1" ht="14.25" customHeight="1" x14ac:dyDescent="0.25">
      <c r="A83" s="74">
        <v>52</v>
      </c>
      <c r="B83" s="76" t="s">
        <v>180</v>
      </c>
      <c r="C83" s="79" t="s">
        <v>64</v>
      </c>
      <c r="D83" s="79">
        <v>3</v>
      </c>
      <c r="E83" s="81">
        <v>1.7</v>
      </c>
      <c r="F83" s="85" t="s">
        <v>44</v>
      </c>
      <c r="G83" s="83">
        <v>1.4</v>
      </c>
      <c r="H83" s="71" t="s">
        <v>46</v>
      </c>
      <c r="I83" s="70"/>
      <c r="J83" s="24">
        <f t="shared" si="3"/>
        <v>0</v>
      </c>
      <c r="K83" s="87" t="s">
        <v>127</v>
      </c>
      <c r="L83" s="70"/>
      <c r="M83" s="87" t="s">
        <v>183</v>
      </c>
      <c r="N83" s="70"/>
      <c r="O83" s="89">
        <f t="shared" si="1"/>
        <v>0</v>
      </c>
      <c r="P83" s="59">
        <f t="shared" si="2"/>
        <v>0</v>
      </c>
      <c r="Q83" s="50">
        <f t="shared" si="0"/>
        <v>0</v>
      </c>
      <c r="R83" s="58"/>
    </row>
    <row r="84" spans="1:18" s="4" customFormat="1" ht="14.25" customHeight="1" x14ac:dyDescent="0.25">
      <c r="A84" s="74">
        <v>53</v>
      </c>
      <c r="B84" s="76" t="s">
        <v>180</v>
      </c>
      <c r="C84" s="79" t="s">
        <v>54</v>
      </c>
      <c r="D84" s="79">
        <v>2</v>
      </c>
      <c r="E84" s="81">
        <v>0.6</v>
      </c>
      <c r="F84" s="85" t="s">
        <v>44</v>
      </c>
      <c r="G84" s="83">
        <v>0.9</v>
      </c>
      <c r="H84" s="71" t="s">
        <v>46</v>
      </c>
      <c r="I84" s="70"/>
      <c r="J84" s="24">
        <f t="shared" si="3"/>
        <v>0</v>
      </c>
      <c r="K84" s="87" t="s">
        <v>181</v>
      </c>
      <c r="L84" s="70"/>
      <c r="M84" s="87" t="s">
        <v>182</v>
      </c>
      <c r="N84" s="70"/>
      <c r="O84" s="89">
        <f t="shared" si="1"/>
        <v>0</v>
      </c>
      <c r="P84" s="59">
        <f t="shared" si="2"/>
        <v>0</v>
      </c>
      <c r="Q84" s="50">
        <f t="shared" si="0"/>
        <v>0</v>
      </c>
      <c r="R84" s="58"/>
    </row>
    <row r="85" spans="1:18" s="4" customFormat="1" ht="14.25" customHeight="1" x14ac:dyDescent="0.25">
      <c r="A85" s="74">
        <v>54</v>
      </c>
      <c r="B85" s="77" t="s">
        <v>184</v>
      </c>
      <c r="C85" s="79" t="s">
        <v>69</v>
      </c>
      <c r="D85" s="79">
        <v>3</v>
      </c>
      <c r="E85" s="81">
        <v>1.8</v>
      </c>
      <c r="F85" s="85" t="s">
        <v>44</v>
      </c>
      <c r="G85" s="83">
        <v>1.5</v>
      </c>
      <c r="H85" s="81" t="s">
        <v>46</v>
      </c>
      <c r="I85" s="70"/>
      <c r="J85" s="24">
        <f t="shared" si="3"/>
        <v>0</v>
      </c>
      <c r="K85" s="87" t="s">
        <v>127</v>
      </c>
      <c r="L85" s="70"/>
      <c r="M85" s="87" t="s">
        <v>172</v>
      </c>
      <c r="N85" s="70"/>
      <c r="O85" s="89">
        <f t="shared" si="1"/>
        <v>0</v>
      </c>
      <c r="P85" s="59">
        <f t="shared" si="2"/>
        <v>0</v>
      </c>
      <c r="Q85" s="50">
        <f t="shared" si="0"/>
        <v>0</v>
      </c>
      <c r="R85" s="58"/>
    </row>
    <row r="86" spans="1:18" s="4" customFormat="1" ht="30" customHeight="1" x14ac:dyDescent="0.25">
      <c r="A86" s="74">
        <v>55</v>
      </c>
      <c r="B86" s="76" t="s">
        <v>187</v>
      </c>
      <c r="C86" s="79" t="s">
        <v>54</v>
      </c>
      <c r="D86" s="79">
        <v>2</v>
      </c>
      <c r="E86" s="81">
        <v>1.5</v>
      </c>
      <c r="F86" s="85" t="s">
        <v>44</v>
      </c>
      <c r="G86" s="83">
        <v>1.5</v>
      </c>
      <c r="H86" s="71" t="s">
        <v>46</v>
      </c>
      <c r="I86" s="70"/>
      <c r="J86" s="24">
        <f t="shared" si="3"/>
        <v>0</v>
      </c>
      <c r="K86" s="87" t="s">
        <v>188</v>
      </c>
      <c r="L86" s="70"/>
      <c r="M86" s="111" t="s">
        <v>189</v>
      </c>
      <c r="N86" s="70"/>
      <c r="O86" s="89">
        <f t="shared" si="1"/>
        <v>0</v>
      </c>
      <c r="P86" s="59">
        <f t="shared" si="2"/>
        <v>0</v>
      </c>
      <c r="Q86" s="50">
        <f t="shared" si="0"/>
        <v>0</v>
      </c>
      <c r="R86" s="58"/>
    </row>
    <row r="87" spans="1:18" s="4" customFormat="1" ht="30" customHeight="1" thickBot="1" x14ac:dyDescent="0.3">
      <c r="A87" s="75">
        <v>56</v>
      </c>
      <c r="B87" s="77" t="s">
        <v>190</v>
      </c>
      <c r="C87" s="79" t="s">
        <v>54</v>
      </c>
      <c r="D87" s="79">
        <v>2</v>
      </c>
      <c r="E87" s="81">
        <v>1.5</v>
      </c>
      <c r="F87" s="85" t="s">
        <v>44</v>
      </c>
      <c r="G87" s="83">
        <v>1.5</v>
      </c>
      <c r="H87" s="81" t="s">
        <v>46</v>
      </c>
      <c r="I87" s="70"/>
      <c r="J87" s="24">
        <f t="shared" si="3"/>
        <v>0</v>
      </c>
      <c r="K87" s="87" t="s">
        <v>188</v>
      </c>
      <c r="L87" s="70"/>
      <c r="M87" s="111" t="s">
        <v>189</v>
      </c>
      <c r="N87" s="70"/>
      <c r="O87" s="89">
        <f>L87+N87</f>
        <v>0</v>
      </c>
      <c r="P87" s="59">
        <f>O87*D87</f>
        <v>0</v>
      </c>
      <c r="Q87" s="50">
        <f t="shared" si="0"/>
        <v>0</v>
      </c>
      <c r="R87" s="58"/>
    </row>
    <row r="88" spans="1:18" s="4" customFormat="1" ht="20.100000000000001" customHeight="1" thickBot="1" x14ac:dyDescent="0.3">
      <c r="A88" s="141" t="s">
        <v>12</v>
      </c>
      <c r="B88" s="142"/>
      <c r="C88" s="142"/>
      <c r="D88" s="142"/>
      <c r="E88" s="142"/>
      <c r="F88" s="142"/>
      <c r="G88" s="142"/>
      <c r="H88" s="142"/>
      <c r="I88" s="142"/>
      <c r="J88" s="98"/>
      <c r="K88" s="97"/>
      <c r="L88" s="88"/>
      <c r="M88" s="88"/>
      <c r="N88" s="88"/>
      <c r="O88" s="88"/>
      <c r="P88" s="98"/>
      <c r="Q88" s="99">
        <f>SUM(Q32:Q87)</f>
        <v>0</v>
      </c>
      <c r="R88" s="64"/>
    </row>
    <row r="89" spans="1:18" s="4" customFormat="1" x14ac:dyDescent="0.25">
      <c r="A89" s="25"/>
      <c r="B89" s="26"/>
      <c r="C89" s="25"/>
      <c r="D89" s="25"/>
      <c r="E89" s="27"/>
      <c r="F89" s="25"/>
      <c r="G89" s="27"/>
      <c r="H89" s="27"/>
      <c r="I89" s="27"/>
      <c r="J89" s="27"/>
      <c r="K89" s="27"/>
      <c r="L89" s="27"/>
      <c r="M89" s="27"/>
      <c r="N89" s="27"/>
      <c r="O89" s="27"/>
      <c r="Q89" s="55"/>
      <c r="R89" s="58"/>
    </row>
    <row r="90" spans="1:18" s="4" customFormat="1" ht="15" thickBot="1" x14ac:dyDescent="0.3">
      <c r="A90" s="25"/>
      <c r="B90" s="26"/>
      <c r="C90" s="25"/>
      <c r="D90" s="25"/>
      <c r="E90" s="27"/>
      <c r="F90" s="25"/>
      <c r="G90" s="27"/>
      <c r="H90" s="27"/>
      <c r="I90" s="27"/>
      <c r="J90" s="27"/>
      <c r="K90" s="27"/>
      <c r="L90" s="27"/>
      <c r="M90" s="27"/>
      <c r="N90" s="27"/>
      <c r="O90" s="27"/>
      <c r="R90" s="58"/>
    </row>
    <row r="91" spans="1:18" s="4" customFormat="1" ht="16.5" customHeight="1" thickTop="1" thickBot="1" x14ac:dyDescent="0.3">
      <c r="A91" s="53" t="s">
        <v>4</v>
      </c>
      <c r="B91" s="150" t="s">
        <v>5</v>
      </c>
      <c r="C91" s="151"/>
      <c r="D91" s="151"/>
      <c r="E91" s="151"/>
      <c r="F91" s="151"/>
      <c r="G91" s="151"/>
      <c r="H91" s="152"/>
      <c r="I91" s="143" t="s">
        <v>6</v>
      </c>
      <c r="J91" s="147"/>
      <c r="K91" s="143" t="s">
        <v>7</v>
      </c>
      <c r="L91" s="147"/>
      <c r="M91" s="143" t="s">
        <v>8</v>
      </c>
      <c r="N91" s="144"/>
      <c r="O91" s="144"/>
      <c r="P91" s="144"/>
      <c r="Q91" s="66" t="s">
        <v>25</v>
      </c>
      <c r="R91" s="65"/>
    </row>
    <row r="92" spans="1:18" s="4" customFormat="1" ht="14.25" customHeight="1" thickTop="1" x14ac:dyDescent="0.25">
      <c r="A92" s="54">
        <v>35</v>
      </c>
      <c r="B92" s="133" t="s">
        <v>61</v>
      </c>
      <c r="C92" s="134"/>
      <c r="D92" s="134"/>
      <c r="E92" s="134"/>
      <c r="F92" s="134"/>
      <c r="G92" s="134"/>
      <c r="H92" s="135"/>
      <c r="I92" s="153" t="s">
        <v>9</v>
      </c>
      <c r="J92" s="154"/>
      <c r="K92" s="148">
        <v>756</v>
      </c>
      <c r="L92" s="149"/>
      <c r="M92" s="155">
        <v>0</v>
      </c>
      <c r="N92" s="155"/>
      <c r="O92" s="155"/>
      <c r="P92" s="156"/>
      <c r="Q92" s="67">
        <f t="shared" ref="Q92:Q98" si="4">M92*K92</f>
        <v>0</v>
      </c>
      <c r="R92" s="58"/>
    </row>
    <row r="93" spans="1:18" s="4" customFormat="1" ht="15" customHeight="1" x14ac:dyDescent="0.25">
      <c r="A93" s="28">
        <v>36</v>
      </c>
      <c r="B93" s="136" t="s">
        <v>39</v>
      </c>
      <c r="C93" s="137"/>
      <c r="D93" s="137"/>
      <c r="E93" s="137"/>
      <c r="F93" s="137"/>
      <c r="G93" s="137"/>
      <c r="H93" s="138"/>
      <c r="I93" s="117" t="s">
        <v>9</v>
      </c>
      <c r="J93" s="118"/>
      <c r="K93" s="114">
        <v>460</v>
      </c>
      <c r="L93" s="114"/>
      <c r="M93" s="114">
        <v>0</v>
      </c>
      <c r="N93" s="114"/>
      <c r="O93" s="114"/>
      <c r="P93" s="157"/>
      <c r="Q93" s="68">
        <f t="shared" si="4"/>
        <v>0</v>
      </c>
      <c r="R93" s="58"/>
    </row>
    <row r="94" spans="1:18" s="4" customFormat="1" ht="15" customHeight="1" x14ac:dyDescent="0.25">
      <c r="A94" s="28">
        <v>37</v>
      </c>
      <c r="B94" s="136" t="s">
        <v>47</v>
      </c>
      <c r="C94" s="137"/>
      <c r="D94" s="137"/>
      <c r="E94" s="137"/>
      <c r="F94" s="137"/>
      <c r="G94" s="137"/>
      <c r="H94" s="138"/>
      <c r="I94" s="117" t="s">
        <v>9</v>
      </c>
      <c r="J94" s="118"/>
      <c r="K94" s="114">
        <v>260</v>
      </c>
      <c r="L94" s="114"/>
      <c r="M94" s="114">
        <v>0</v>
      </c>
      <c r="N94" s="114"/>
      <c r="O94" s="114"/>
      <c r="P94" s="157"/>
      <c r="Q94" s="68">
        <f t="shared" si="4"/>
        <v>0</v>
      </c>
      <c r="R94" s="58"/>
    </row>
    <row r="95" spans="1:18" s="4" customFormat="1" ht="32.25" customHeight="1" x14ac:dyDescent="0.25">
      <c r="A95" s="28">
        <v>38</v>
      </c>
      <c r="B95" s="136" t="s">
        <v>48</v>
      </c>
      <c r="C95" s="137"/>
      <c r="D95" s="137"/>
      <c r="E95" s="137"/>
      <c r="F95" s="137"/>
      <c r="G95" s="137"/>
      <c r="H95" s="138"/>
      <c r="I95" s="117" t="s">
        <v>9</v>
      </c>
      <c r="J95" s="118"/>
      <c r="K95" s="157">
        <v>36</v>
      </c>
      <c r="L95" s="160"/>
      <c r="M95" s="157">
        <v>0</v>
      </c>
      <c r="N95" s="158"/>
      <c r="O95" s="158"/>
      <c r="P95" s="159"/>
      <c r="Q95" s="68">
        <f t="shared" si="4"/>
        <v>0</v>
      </c>
      <c r="R95" s="58"/>
    </row>
    <row r="96" spans="1:18" s="4" customFormat="1" ht="29.25" customHeight="1" x14ac:dyDescent="0.25">
      <c r="A96" s="28">
        <v>39</v>
      </c>
      <c r="B96" s="136" t="s">
        <v>11</v>
      </c>
      <c r="C96" s="137"/>
      <c r="D96" s="137"/>
      <c r="E96" s="137"/>
      <c r="F96" s="137"/>
      <c r="G96" s="137"/>
      <c r="H96" s="138"/>
      <c r="I96" s="117" t="s">
        <v>9</v>
      </c>
      <c r="J96" s="118"/>
      <c r="K96" s="114">
        <v>460</v>
      </c>
      <c r="L96" s="114"/>
      <c r="M96" s="114">
        <v>0</v>
      </c>
      <c r="N96" s="114"/>
      <c r="O96" s="114"/>
      <c r="P96" s="157"/>
      <c r="Q96" s="68">
        <f t="shared" si="4"/>
        <v>0</v>
      </c>
      <c r="R96" s="58"/>
    </row>
    <row r="97" spans="1:18" s="4" customFormat="1" ht="30" customHeight="1" x14ac:dyDescent="0.25">
      <c r="A97" s="28">
        <v>40</v>
      </c>
      <c r="B97" s="136" t="s">
        <v>49</v>
      </c>
      <c r="C97" s="137"/>
      <c r="D97" s="137"/>
      <c r="E97" s="137"/>
      <c r="F97" s="137"/>
      <c r="G97" s="137"/>
      <c r="H97" s="138"/>
      <c r="I97" s="117" t="s">
        <v>9</v>
      </c>
      <c r="J97" s="118"/>
      <c r="K97" s="114">
        <v>260</v>
      </c>
      <c r="L97" s="114"/>
      <c r="M97" s="114">
        <v>0</v>
      </c>
      <c r="N97" s="114"/>
      <c r="O97" s="114"/>
      <c r="P97" s="157"/>
      <c r="Q97" s="68">
        <f t="shared" si="4"/>
        <v>0</v>
      </c>
      <c r="R97" s="58"/>
    </row>
    <row r="98" spans="1:18" s="4" customFormat="1" ht="30" customHeight="1" x14ac:dyDescent="0.25">
      <c r="A98" s="28">
        <v>41</v>
      </c>
      <c r="B98" s="136" t="s">
        <v>50</v>
      </c>
      <c r="C98" s="137"/>
      <c r="D98" s="137"/>
      <c r="E98" s="137"/>
      <c r="F98" s="137"/>
      <c r="G98" s="137"/>
      <c r="H98" s="138"/>
      <c r="I98" s="117" t="s">
        <v>9</v>
      </c>
      <c r="J98" s="118"/>
      <c r="K98" s="114">
        <v>36</v>
      </c>
      <c r="L98" s="114"/>
      <c r="M98" s="114">
        <v>0</v>
      </c>
      <c r="N98" s="114"/>
      <c r="O98" s="114"/>
      <c r="P98" s="157"/>
      <c r="Q98" s="68">
        <f t="shared" si="4"/>
        <v>0</v>
      </c>
      <c r="R98" s="58"/>
    </row>
    <row r="99" spans="1:18" s="4" customFormat="1" ht="14.25" customHeight="1" x14ac:dyDescent="0.25">
      <c r="A99" s="102">
        <v>42</v>
      </c>
      <c r="B99" s="163" t="s">
        <v>53</v>
      </c>
      <c r="C99" s="164"/>
      <c r="D99" s="164"/>
      <c r="E99" s="164"/>
      <c r="F99" s="164"/>
      <c r="G99" s="164"/>
      <c r="H99" s="165"/>
      <c r="I99" s="161" t="s">
        <v>9</v>
      </c>
      <c r="J99" s="162"/>
      <c r="K99" s="157">
        <v>460</v>
      </c>
      <c r="L99" s="160"/>
      <c r="M99" s="125">
        <v>0</v>
      </c>
      <c r="N99" s="125"/>
      <c r="O99" s="125"/>
      <c r="P99" s="166"/>
      <c r="Q99" s="103">
        <f>K99*M99</f>
        <v>0</v>
      </c>
      <c r="R99" s="58"/>
    </row>
    <row r="100" spans="1:18" s="4" customFormat="1" ht="14.25" customHeight="1" x14ac:dyDescent="0.25">
      <c r="A100" s="108">
        <v>43</v>
      </c>
      <c r="B100" s="163" t="s">
        <v>59</v>
      </c>
      <c r="C100" s="164"/>
      <c r="D100" s="164"/>
      <c r="E100" s="164"/>
      <c r="F100" s="164"/>
      <c r="G100" s="164"/>
      <c r="H100" s="165"/>
      <c r="I100" s="161" t="s">
        <v>9</v>
      </c>
      <c r="J100" s="162"/>
      <c r="K100" s="115">
        <v>260</v>
      </c>
      <c r="L100" s="116"/>
      <c r="M100" s="125">
        <v>0</v>
      </c>
      <c r="N100" s="125"/>
      <c r="O100" s="125"/>
      <c r="P100" s="166"/>
      <c r="Q100" s="103">
        <f>K100*M100</f>
        <v>0</v>
      </c>
      <c r="R100" s="58"/>
    </row>
    <row r="101" spans="1:18" s="4" customFormat="1" ht="14.25" customHeight="1" thickBot="1" x14ac:dyDescent="0.3">
      <c r="A101" s="21">
        <v>44</v>
      </c>
      <c r="B101" s="129" t="s">
        <v>60</v>
      </c>
      <c r="C101" s="129"/>
      <c r="D101" s="129"/>
      <c r="E101" s="129"/>
      <c r="F101" s="129"/>
      <c r="G101" s="129"/>
      <c r="H101" s="129"/>
      <c r="I101" s="128" t="s">
        <v>9</v>
      </c>
      <c r="J101" s="128"/>
      <c r="K101" s="125">
        <v>36</v>
      </c>
      <c r="L101" s="125"/>
      <c r="M101" s="125">
        <v>0</v>
      </c>
      <c r="N101" s="125"/>
      <c r="O101" s="125"/>
      <c r="P101" s="125"/>
      <c r="Q101" s="104">
        <f>K101*M101</f>
        <v>0</v>
      </c>
      <c r="R101" s="58"/>
    </row>
    <row r="102" spans="1:18" s="4" customFormat="1" ht="20.100000000000001" customHeight="1" thickBot="1" x14ac:dyDescent="0.3">
      <c r="A102" s="126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06">
        <f>SUM(Q92:Q101)</f>
        <v>0</v>
      </c>
      <c r="R102" s="64"/>
    </row>
    <row r="103" spans="1:18" s="4" customFormat="1" ht="15" thickBot="1" x14ac:dyDescent="0.3">
      <c r="A103" s="25"/>
      <c r="B103" s="26"/>
      <c r="C103" s="25"/>
      <c r="D103" s="25"/>
      <c r="E103" s="27"/>
      <c r="F103" s="25"/>
      <c r="G103" s="27"/>
      <c r="H103" s="27"/>
      <c r="I103" s="27"/>
      <c r="J103" s="27"/>
      <c r="K103" s="29"/>
      <c r="L103" s="27"/>
      <c r="M103" s="29"/>
      <c r="N103" s="27"/>
      <c r="O103" s="30"/>
      <c r="Q103" s="105"/>
      <c r="R103" s="58"/>
    </row>
    <row r="104" spans="1:18" s="4" customFormat="1" ht="24.95" customHeight="1" thickBot="1" x14ac:dyDescent="0.3">
      <c r="A104" s="1"/>
      <c r="B104" s="2"/>
      <c r="C104" s="1"/>
      <c r="D104" s="1"/>
      <c r="E104" s="3"/>
      <c r="F104" s="1"/>
      <c r="G104" s="3"/>
      <c r="H104" s="3"/>
      <c r="I104" s="3"/>
      <c r="J104" s="3"/>
      <c r="K104" s="10"/>
      <c r="L104" s="43" t="s">
        <v>2</v>
      </c>
      <c r="M104" s="44"/>
      <c r="N104" s="45"/>
      <c r="O104" s="45"/>
      <c r="P104" s="45"/>
      <c r="Q104" s="46">
        <f>Q88+Q102</f>
        <v>0</v>
      </c>
      <c r="R104" s="58"/>
    </row>
    <row r="105" spans="1:18" s="4" customFormat="1" ht="24.95" customHeight="1" thickBot="1" x14ac:dyDescent="0.3">
      <c r="A105" s="1"/>
      <c r="B105" s="69"/>
      <c r="C105" s="1"/>
      <c r="D105" s="1"/>
      <c r="E105" s="3"/>
      <c r="F105" s="1"/>
      <c r="G105" s="3"/>
      <c r="H105" s="3"/>
      <c r="I105" s="3"/>
      <c r="J105" s="3"/>
      <c r="K105" s="10"/>
      <c r="L105" s="123" t="s">
        <v>36</v>
      </c>
      <c r="M105" s="124"/>
      <c r="N105" s="124"/>
      <c r="O105" s="47"/>
      <c r="P105" s="47"/>
      <c r="Q105" s="48">
        <f>Q104</f>
        <v>0</v>
      </c>
      <c r="R105" s="64"/>
    </row>
    <row r="106" spans="1:18" s="4" customFormat="1" ht="24.95" customHeight="1" thickBot="1" x14ac:dyDescent="0.3">
      <c r="A106" s="1"/>
      <c r="B106" s="2"/>
      <c r="C106" s="1"/>
      <c r="D106" s="1"/>
      <c r="E106" s="3"/>
      <c r="F106" s="1"/>
      <c r="G106" s="3"/>
      <c r="H106" s="3"/>
      <c r="I106" s="3"/>
      <c r="J106" s="3"/>
      <c r="K106" s="3"/>
      <c r="L106" s="121" t="s">
        <v>37</v>
      </c>
      <c r="M106" s="122"/>
      <c r="N106" s="45"/>
      <c r="O106" s="45"/>
      <c r="P106" s="45"/>
      <c r="Q106" s="46">
        <f>SUM(Q105)/100*15</f>
        <v>0</v>
      </c>
      <c r="R106" s="58"/>
    </row>
    <row r="107" spans="1:18" s="4" customFormat="1" ht="24.95" customHeight="1" thickBot="1" x14ac:dyDescent="0.3">
      <c r="A107" s="1"/>
      <c r="B107" s="2"/>
      <c r="C107" s="1"/>
      <c r="D107" s="1"/>
      <c r="E107" s="3"/>
      <c r="F107" s="1"/>
      <c r="G107" s="3"/>
      <c r="H107" s="3"/>
      <c r="I107" s="3"/>
      <c r="J107" s="3"/>
      <c r="K107" s="3"/>
      <c r="L107" s="119" t="s">
        <v>38</v>
      </c>
      <c r="M107" s="120"/>
      <c r="N107" s="120"/>
      <c r="O107" s="49"/>
      <c r="P107" s="49"/>
      <c r="Q107" s="48">
        <f>SUM(Q105,Q106)</f>
        <v>0</v>
      </c>
      <c r="R107" s="64"/>
    </row>
    <row r="108" spans="1:18" s="4" customFormat="1" x14ac:dyDescent="0.25">
      <c r="A108" s="1"/>
      <c r="B108" s="2"/>
      <c r="C108" s="1"/>
      <c r="D108" s="1"/>
      <c r="E108" s="3"/>
      <c r="F108" s="1"/>
      <c r="G108" s="3"/>
      <c r="H108" s="3"/>
      <c r="I108" s="3"/>
      <c r="J108" s="3"/>
      <c r="K108" s="3"/>
      <c r="L108" s="12"/>
      <c r="M108" s="13"/>
      <c r="N108" s="3"/>
      <c r="O108" s="11"/>
    </row>
    <row r="109" spans="1:18" s="4" customFormat="1" x14ac:dyDescent="0.25">
      <c r="A109" s="1"/>
      <c r="B109" s="2"/>
      <c r="C109" s="1"/>
      <c r="D109" s="1"/>
      <c r="E109" s="3"/>
      <c r="F109" s="1"/>
      <c r="G109" s="3"/>
      <c r="H109" s="3"/>
      <c r="I109" s="3"/>
      <c r="J109" s="3"/>
      <c r="K109" s="3"/>
      <c r="L109" s="3"/>
      <c r="M109" s="11"/>
      <c r="N109" s="3"/>
      <c r="O109" s="11"/>
    </row>
    <row r="110" spans="1:18" s="4" customFormat="1" x14ac:dyDescent="0.25">
      <c r="A110" s="1"/>
      <c r="B110" s="2"/>
      <c r="C110" s="1"/>
      <c r="D110" s="1"/>
      <c r="E110" s="3"/>
      <c r="F110" s="1"/>
      <c r="G110" s="3"/>
      <c r="H110" s="3"/>
      <c r="I110" s="3"/>
      <c r="J110" s="3"/>
      <c r="K110" s="3"/>
      <c r="L110" s="3"/>
      <c r="M110" s="11"/>
      <c r="N110" s="3"/>
      <c r="O110" s="11"/>
    </row>
    <row r="111" spans="1:18" s="4" customFormat="1" x14ac:dyDescent="0.25">
      <c r="A111" s="1"/>
      <c r="B111" s="2"/>
      <c r="C111" s="1"/>
      <c r="D111" s="1"/>
      <c r="E111" s="3"/>
      <c r="F111" s="1"/>
      <c r="G111" s="3"/>
      <c r="H111" s="3"/>
      <c r="I111" s="3"/>
      <c r="J111" s="3"/>
      <c r="K111" s="3"/>
      <c r="L111" s="3"/>
      <c r="M111" s="11"/>
      <c r="N111" s="3"/>
      <c r="O111" s="3"/>
    </row>
    <row r="112" spans="1:18" s="4" customFormat="1" x14ac:dyDescent="0.25">
      <c r="A112" s="1"/>
      <c r="B112" s="2"/>
      <c r="C112" s="1"/>
      <c r="D112" s="1"/>
      <c r="E112" s="3"/>
      <c r="F112" s="1"/>
      <c r="G112" s="3"/>
      <c r="H112" s="3"/>
      <c r="I112" s="3"/>
      <c r="J112" s="3"/>
      <c r="K112" s="3"/>
      <c r="L112" s="3"/>
      <c r="M112" s="11"/>
      <c r="N112" s="3"/>
      <c r="O112" s="3"/>
    </row>
    <row r="113" spans="1:15" s="4" customFormat="1" x14ac:dyDescent="0.25">
      <c r="A113" s="1"/>
      <c r="B113" s="2"/>
      <c r="C113" s="1"/>
      <c r="D113" s="1"/>
      <c r="E113" s="3"/>
      <c r="F113" s="1"/>
      <c r="G113" s="3"/>
      <c r="H113" s="3"/>
      <c r="I113" s="3"/>
      <c r="J113" s="3"/>
      <c r="K113" s="3"/>
      <c r="L113" s="3"/>
      <c r="M113" s="11"/>
      <c r="N113" s="3"/>
      <c r="O113" s="3"/>
    </row>
    <row r="114" spans="1:15" s="4" customFormat="1" x14ac:dyDescent="0.25">
      <c r="A114" s="1"/>
      <c r="B114" s="2"/>
      <c r="C114" s="1"/>
      <c r="D114" s="1"/>
      <c r="E114" s="3"/>
      <c r="F114" s="1"/>
      <c r="G114" s="3"/>
      <c r="H114" s="3"/>
      <c r="I114" s="3"/>
      <c r="J114" s="3"/>
      <c r="K114" s="3"/>
      <c r="L114" s="3"/>
      <c r="M114" s="11"/>
      <c r="N114" s="3"/>
      <c r="O114" s="3"/>
    </row>
    <row r="115" spans="1:15" s="4" customFormat="1" x14ac:dyDescent="0.25">
      <c r="A115" s="1"/>
      <c r="B115" s="2"/>
      <c r="C115" s="1"/>
      <c r="D115" s="1"/>
      <c r="E115" s="3"/>
      <c r="F115" s="1"/>
      <c r="G115" s="3"/>
      <c r="H115" s="3"/>
      <c r="I115" s="3"/>
      <c r="J115" s="3"/>
      <c r="K115" s="3"/>
      <c r="L115" s="3"/>
      <c r="M115" s="11"/>
      <c r="N115" s="3"/>
      <c r="O115" s="3"/>
    </row>
    <row r="116" spans="1:15" s="4" customFormat="1" x14ac:dyDescent="0.25">
      <c r="A116" s="1"/>
      <c r="B116" s="2"/>
      <c r="C116" s="1"/>
      <c r="D116" s="1"/>
      <c r="E116" s="3"/>
      <c r="F116" s="1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4" customFormat="1" x14ac:dyDescent="0.25">
      <c r="A117" s="1"/>
      <c r="B117" s="2"/>
      <c r="C117" s="1"/>
      <c r="D117" s="1"/>
      <c r="E117" s="3"/>
      <c r="F117" s="1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4" customFormat="1" x14ac:dyDescent="0.25">
      <c r="A118" s="1"/>
      <c r="B118" s="2"/>
      <c r="C118" s="1"/>
      <c r="D118" s="1"/>
      <c r="E118" s="3"/>
      <c r="F118" s="1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4" customFormat="1" x14ac:dyDescent="0.25">
      <c r="A119" s="1"/>
      <c r="B119" s="2"/>
      <c r="C119" s="1"/>
      <c r="D119" s="1"/>
      <c r="E119" s="3"/>
      <c r="F119" s="1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4" customFormat="1" x14ac:dyDescent="0.25">
      <c r="A120" s="1"/>
      <c r="B120" s="2"/>
      <c r="C120" s="1"/>
      <c r="D120" s="1"/>
      <c r="E120" s="3"/>
      <c r="F120" s="1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4" customFormat="1" x14ac:dyDescent="0.25">
      <c r="A121" s="1"/>
      <c r="B121" s="2"/>
      <c r="C121" s="1"/>
      <c r="D121" s="1"/>
      <c r="E121" s="3"/>
      <c r="F121" s="1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4" customFormat="1" x14ac:dyDescent="0.25">
      <c r="B122" s="2"/>
    </row>
    <row r="123" spans="1:15" s="4" customFormat="1" x14ac:dyDescent="0.25">
      <c r="B123" s="2"/>
    </row>
    <row r="124" spans="1:15" s="4" customFormat="1" x14ac:dyDescent="0.25">
      <c r="B124" s="2"/>
    </row>
    <row r="125" spans="1:15" s="4" customFormat="1" x14ac:dyDescent="0.25">
      <c r="B125" s="2"/>
    </row>
    <row r="126" spans="1:15" s="4" customFormat="1" x14ac:dyDescent="0.25">
      <c r="B126" s="2"/>
    </row>
    <row r="127" spans="1:15" s="4" customFormat="1" x14ac:dyDescent="0.25">
      <c r="B127" s="2"/>
    </row>
    <row r="128" spans="1:15" s="4" customFormat="1" x14ac:dyDescent="0.25">
      <c r="B128" s="2"/>
    </row>
    <row r="129" spans="2:2" s="4" customFormat="1" x14ac:dyDescent="0.25">
      <c r="B129" s="2"/>
    </row>
    <row r="130" spans="2:2" s="4" customFormat="1" x14ac:dyDescent="0.25">
      <c r="B130" s="2"/>
    </row>
    <row r="131" spans="2:2" s="4" customFormat="1" x14ac:dyDescent="0.25">
      <c r="B131" s="2"/>
    </row>
    <row r="132" spans="2:2" s="4" customFormat="1" x14ac:dyDescent="0.25">
      <c r="B132" s="2"/>
    </row>
    <row r="133" spans="2:2" s="4" customFormat="1" x14ac:dyDescent="0.25">
      <c r="B133" s="2"/>
    </row>
    <row r="134" spans="2:2" s="4" customFormat="1" x14ac:dyDescent="0.25">
      <c r="B134" s="2"/>
    </row>
    <row r="135" spans="2:2" s="4" customFormat="1" x14ac:dyDescent="0.25">
      <c r="B135" s="2"/>
    </row>
    <row r="136" spans="2:2" s="4" customFormat="1" x14ac:dyDescent="0.25">
      <c r="B136" s="2"/>
    </row>
    <row r="137" spans="2:2" s="4" customFormat="1" x14ac:dyDescent="0.25">
      <c r="B137" s="2"/>
    </row>
    <row r="138" spans="2:2" s="4" customFormat="1" x14ac:dyDescent="0.25">
      <c r="B138" s="2"/>
    </row>
    <row r="139" spans="2:2" s="4" customFormat="1" x14ac:dyDescent="0.25">
      <c r="B139" s="2"/>
    </row>
    <row r="140" spans="2:2" s="4" customFormat="1" x14ac:dyDescent="0.25">
      <c r="B140" s="2"/>
    </row>
    <row r="141" spans="2:2" s="4" customFormat="1" x14ac:dyDescent="0.25">
      <c r="B141" s="2"/>
    </row>
    <row r="142" spans="2:2" s="4" customFormat="1" x14ac:dyDescent="0.25">
      <c r="B142" s="2"/>
    </row>
    <row r="143" spans="2:2" s="4" customFormat="1" x14ac:dyDescent="0.25">
      <c r="B143" s="2"/>
    </row>
    <row r="144" spans="2:2" s="4" customFormat="1" x14ac:dyDescent="0.25">
      <c r="B144" s="2"/>
    </row>
    <row r="145" spans="2:2" s="4" customFormat="1" x14ac:dyDescent="0.25">
      <c r="B145" s="2"/>
    </row>
    <row r="146" spans="2:2" s="4" customFormat="1" x14ac:dyDescent="0.25">
      <c r="B146" s="2"/>
    </row>
    <row r="147" spans="2:2" s="4" customFormat="1" x14ac:dyDescent="0.25">
      <c r="B147" s="2"/>
    </row>
    <row r="148" spans="2:2" s="4" customFormat="1" x14ac:dyDescent="0.25">
      <c r="B148" s="2"/>
    </row>
    <row r="149" spans="2:2" s="4" customFormat="1" x14ac:dyDescent="0.25">
      <c r="B149" s="2"/>
    </row>
    <row r="150" spans="2:2" s="4" customFormat="1" x14ac:dyDescent="0.25">
      <c r="B150" s="2"/>
    </row>
    <row r="151" spans="2:2" s="4" customFormat="1" x14ac:dyDescent="0.25">
      <c r="B151" s="2"/>
    </row>
    <row r="152" spans="2:2" s="4" customFormat="1" x14ac:dyDescent="0.25">
      <c r="B152" s="2"/>
    </row>
    <row r="153" spans="2:2" s="4" customFormat="1" x14ac:dyDescent="0.25">
      <c r="B153" s="2"/>
    </row>
    <row r="154" spans="2:2" s="4" customFormat="1" x14ac:dyDescent="0.25">
      <c r="B154" s="2"/>
    </row>
    <row r="155" spans="2:2" s="4" customFormat="1" x14ac:dyDescent="0.25">
      <c r="B155" s="2"/>
    </row>
    <row r="156" spans="2:2" s="4" customFormat="1" x14ac:dyDescent="0.25">
      <c r="B156" s="2"/>
    </row>
    <row r="157" spans="2:2" s="4" customFormat="1" x14ac:dyDescent="0.25">
      <c r="B157" s="2"/>
    </row>
    <row r="158" spans="2:2" s="4" customFormat="1" x14ac:dyDescent="0.25">
      <c r="B158" s="2"/>
    </row>
    <row r="159" spans="2:2" s="4" customFormat="1" x14ac:dyDescent="0.25">
      <c r="B159" s="2"/>
    </row>
    <row r="160" spans="2:2" s="4" customFormat="1" x14ac:dyDescent="0.25">
      <c r="B160" s="2"/>
    </row>
    <row r="161" spans="2:2" s="4" customFormat="1" x14ac:dyDescent="0.25">
      <c r="B161" s="2"/>
    </row>
    <row r="162" spans="2:2" s="4" customFormat="1" x14ac:dyDescent="0.25">
      <c r="B162" s="2"/>
    </row>
    <row r="163" spans="2:2" s="4" customFormat="1" x14ac:dyDescent="0.25">
      <c r="B163" s="2"/>
    </row>
    <row r="164" spans="2:2" s="4" customFormat="1" x14ac:dyDescent="0.25">
      <c r="B164" s="2"/>
    </row>
    <row r="165" spans="2:2" s="4" customFormat="1" x14ac:dyDescent="0.25">
      <c r="B165" s="2"/>
    </row>
    <row r="166" spans="2:2" s="4" customFormat="1" x14ac:dyDescent="0.25">
      <c r="B166" s="2"/>
    </row>
    <row r="167" spans="2:2" s="4" customFormat="1" x14ac:dyDescent="0.25">
      <c r="B167" s="2"/>
    </row>
    <row r="168" spans="2:2" s="4" customFormat="1" x14ac:dyDescent="0.25">
      <c r="B168" s="2"/>
    </row>
    <row r="169" spans="2:2" s="4" customFormat="1" x14ac:dyDescent="0.25">
      <c r="B169" s="2"/>
    </row>
    <row r="170" spans="2:2" s="4" customFormat="1" x14ac:dyDescent="0.25">
      <c r="B170" s="2"/>
    </row>
    <row r="171" spans="2:2" s="4" customFormat="1" x14ac:dyDescent="0.25">
      <c r="B171" s="2"/>
    </row>
    <row r="172" spans="2:2" s="4" customFormat="1" x14ac:dyDescent="0.25">
      <c r="B172" s="2"/>
    </row>
    <row r="173" spans="2:2" s="4" customFormat="1" x14ac:dyDescent="0.25">
      <c r="B173" s="2"/>
    </row>
    <row r="174" spans="2:2" s="4" customFormat="1" x14ac:dyDescent="0.25">
      <c r="B174" s="2"/>
    </row>
    <row r="175" spans="2:2" s="4" customFormat="1" x14ac:dyDescent="0.25">
      <c r="B175" s="2"/>
    </row>
    <row r="176" spans="2:2" s="4" customFormat="1" x14ac:dyDescent="0.25">
      <c r="B176" s="2"/>
    </row>
    <row r="177" spans="2:2" s="4" customFormat="1" x14ac:dyDescent="0.25">
      <c r="B177" s="2"/>
    </row>
    <row r="178" spans="2:2" s="4" customFormat="1" x14ac:dyDescent="0.25">
      <c r="B178" s="2"/>
    </row>
    <row r="179" spans="2:2" s="4" customFormat="1" x14ac:dyDescent="0.25">
      <c r="B179" s="2"/>
    </row>
    <row r="180" spans="2:2" s="4" customFormat="1" x14ac:dyDescent="0.25">
      <c r="B180" s="2"/>
    </row>
    <row r="181" spans="2:2" s="4" customFormat="1" x14ac:dyDescent="0.25">
      <c r="B181" s="2"/>
    </row>
    <row r="182" spans="2:2" s="4" customFormat="1" x14ac:dyDescent="0.25">
      <c r="B182" s="2"/>
    </row>
    <row r="183" spans="2:2" s="4" customFormat="1" x14ac:dyDescent="0.25">
      <c r="B183" s="2"/>
    </row>
    <row r="184" spans="2:2" s="4" customFormat="1" x14ac:dyDescent="0.25">
      <c r="B184" s="2"/>
    </row>
    <row r="185" spans="2:2" s="4" customFormat="1" x14ac:dyDescent="0.25">
      <c r="B185" s="2"/>
    </row>
    <row r="186" spans="2:2" s="4" customFormat="1" x14ac:dyDescent="0.25">
      <c r="B186" s="2"/>
    </row>
    <row r="187" spans="2:2" s="4" customFormat="1" x14ac:dyDescent="0.25">
      <c r="B187" s="2"/>
    </row>
    <row r="188" spans="2:2" s="4" customFormat="1" x14ac:dyDescent="0.25">
      <c r="B188" s="2"/>
    </row>
    <row r="189" spans="2:2" s="4" customFormat="1" x14ac:dyDescent="0.25">
      <c r="B189" s="2"/>
    </row>
    <row r="190" spans="2:2" s="4" customFormat="1" x14ac:dyDescent="0.25">
      <c r="B190" s="2"/>
    </row>
    <row r="191" spans="2:2" s="4" customFormat="1" x14ac:dyDescent="0.25">
      <c r="B191" s="2"/>
    </row>
    <row r="192" spans="2:2" s="4" customFormat="1" x14ac:dyDescent="0.25">
      <c r="B192" s="2"/>
    </row>
    <row r="193" spans="2:2" s="4" customFormat="1" x14ac:dyDescent="0.25">
      <c r="B193" s="2"/>
    </row>
    <row r="194" spans="2:2" s="4" customFormat="1" x14ac:dyDescent="0.25">
      <c r="B194" s="2"/>
    </row>
    <row r="195" spans="2:2" s="4" customFormat="1" x14ac:dyDescent="0.25">
      <c r="B195" s="2"/>
    </row>
    <row r="196" spans="2:2" s="4" customFormat="1" x14ac:dyDescent="0.25">
      <c r="B196" s="2"/>
    </row>
    <row r="197" spans="2:2" s="4" customFormat="1" x14ac:dyDescent="0.25">
      <c r="B197" s="2"/>
    </row>
    <row r="198" spans="2:2" s="4" customFormat="1" x14ac:dyDescent="0.25">
      <c r="B198" s="2"/>
    </row>
    <row r="199" spans="2:2" s="4" customFormat="1" x14ac:dyDescent="0.25">
      <c r="B199" s="2"/>
    </row>
    <row r="200" spans="2:2" s="4" customFormat="1" x14ac:dyDescent="0.25">
      <c r="B200" s="2"/>
    </row>
    <row r="201" spans="2:2" s="4" customFormat="1" x14ac:dyDescent="0.25">
      <c r="B201" s="2"/>
    </row>
    <row r="202" spans="2:2" s="4" customFormat="1" x14ac:dyDescent="0.25">
      <c r="B202" s="2"/>
    </row>
    <row r="203" spans="2:2" s="4" customFormat="1" x14ac:dyDescent="0.25">
      <c r="B203" s="2"/>
    </row>
    <row r="204" spans="2:2" s="4" customFormat="1" x14ac:dyDescent="0.25">
      <c r="B204" s="2"/>
    </row>
    <row r="205" spans="2:2" s="4" customFormat="1" x14ac:dyDescent="0.25">
      <c r="B205" s="2"/>
    </row>
    <row r="206" spans="2:2" s="4" customFormat="1" x14ac:dyDescent="0.25">
      <c r="B206" s="2"/>
    </row>
    <row r="207" spans="2:2" s="4" customFormat="1" x14ac:dyDescent="0.25">
      <c r="B207" s="2"/>
    </row>
    <row r="208" spans="2:2" s="4" customFormat="1" x14ac:dyDescent="0.25">
      <c r="B208" s="2"/>
    </row>
    <row r="209" spans="2:2" s="4" customFormat="1" x14ac:dyDescent="0.25">
      <c r="B209" s="2"/>
    </row>
    <row r="210" spans="2:2" s="4" customFormat="1" x14ac:dyDescent="0.25">
      <c r="B210" s="2"/>
    </row>
    <row r="211" spans="2:2" s="4" customFormat="1" x14ac:dyDescent="0.25">
      <c r="B211" s="2"/>
    </row>
    <row r="212" spans="2:2" s="4" customFormat="1" x14ac:dyDescent="0.25">
      <c r="B212" s="2"/>
    </row>
    <row r="213" spans="2:2" s="4" customFormat="1" x14ac:dyDescent="0.25">
      <c r="B213" s="2"/>
    </row>
    <row r="214" spans="2:2" s="4" customFormat="1" x14ac:dyDescent="0.25">
      <c r="B214" s="2"/>
    </row>
    <row r="215" spans="2:2" s="4" customFormat="1" x14ac:dyDescent="0.25">
      <c r="B215" s="2"/>
    </row>
    <row r="216" spans="2:2" s="4" customFormat="1" x14ac:dyDescent="0.25">
      <c r="B216" s="2"/>
    </row>
    <row r="217" spans="2:2" s="4" customFormat="1" x14ac:dyDescent="0.25">
      <c r="B217" s="2"/>
    </row>
    <row r="218" spans="2:2" s="4" customFormat="1" x14ac:dyDescent="0.25">
      <c r="B218" s="2"/>
    </row>
    <row r="219" spans="2:2" s="4" customFormat="1" x14ac:dyDescent="0.25">
      <c r="B219" s="2"/>
    </row>
    <row r="220" spans="2:2" s="4" customFormat="1" x14ac:dyDescent="0.25">
      <c r="B220" s="2"/>
    </row>
    <row r="221" spans="2:2" s="4" customFormat="1" x14ac:dyDescent="0.25">
      <c r="B221" s="2"/>
    </row>
    <row r="222" spans="2:2" s="4" customFormat="1" x14ac:dyDescent="0.25">
      <c r="B222" s="2"/>
    </row>
    <row r="223" spans="2:2" s="4" customFormat="1" x14ac:dyDescent="0.25">
      <c r="B223" s="2"/>
    </row>
    <row r="224" spans="2:2" s="4" customFormat="1" x14ac:dyDescent="0.25">
      <c r="B224" s="2"/>
    </row>
    <row r="225" spans="2:2" s="4" customFormat="1" x14ac:dyDescent="0.25">
      <c r="B225" s="2"/>
    </row>
    <row r="226" spans="2:2" s="4" customFormat="1" x14ac:dyDescent="0.25">
      <c r="B226" s="2"/>
    </row>
    <row r="227" spans="2:2" s="4" customFormat="1" x14ac:dyDescent="0.25">
      <c r="B227" s="2"/>
    </row>
    <row r="228" spans="2:2" s="4" customFormat="1" x14ac:dyDescent="0.25">
      <c r="B228" s="2"/>
    </row>
    <row r="229" spans="2:2" s="4" customFormat="1" x14ac:dyDescent="0.25">
      <c r="B229" s="2"/>
    </row>
    <row r="230" spans="2:2" s="4" customFormat="1" x14ac:dyDescent="0.25">
      <c r="B230" s="2"/>
    </row>
    <row r="231" spans="2:2" s="4" customFormat="1" x14ac:dyDescent="0.25">
      <c r="B231" s="2"/>
    </row>
    <row r="232" spans="2:2" s="4" customFormat="1" x14ac:dyDescent="0.25">
      <c r="B232" s="2"/>
    </row>
    <row r="233" spans="2:2" s="4" customFormat="1" x14ac:dyDescent="0.25">
      <c r="B233" s="2"/>
    </row>
    <row r="234" spans="2:2" s="4" customFormat="1" x14ac:dyDescent="0.25">
      <c r="B234" s="2"/>
    </row>
    <row r="235" spans="2:2" s="4" customFormat="1" x14ac:dyDescent="0.25">
      <c r="B235" s="2"/>
    </row>
    <row r="236" spans="2:2" s="4" customFormat="1" x14ac:dyDescent="0.25">
      <c r="B236" s="2"/>
    </row>
    <row r="237" spans="2:2" s="4" customFormat="1" x14ac:dyDescent="0.25">
      <c r="B237" s="2"/>
    </row>
    <row r="238" spans="2:2" s="4" customFormat="1" x14ac:dyDescent="0.25">
      <c r="B238" s="2"/>
    </row>
    <row r="239" spans="2:2" s="4" customFormat="1" x14ac:dyDescent="0.25">
      <c r="B239" s="2"/>
    </row>
    <row r="240" spans="2:2" s="4" customFormat="1" x14ac:dyDescent="0.25">
      <c r="B240" s="2"/>
    </row>
    <row r="241" spans="2:2" s="4" customFormat="1" x14ac:dyDescent="0.25">
      <c r="B241" s="2"/>
    </row>
    <row r="242" spans="2:2" s="4" customFormat="1" x14ac:dyDescent="0.25">
      <c r="B242" s="2"/>
    </row>
    <row r="243" spans="2:2" s="4" customFormat="1" x14ac:dyDescent="0.25">
      <c r="B243" s="2"/>
    </row>
    <row r="244" spans="2:2" s="4" customFormat="1" x14ac:dyDescent="0.25">
      <c r="B244" s="2"/>
    </row>
    <row r="245" spans="2:2" s="4" customFormat="1" x14ac:dyDescent="0.25">
      <c r="B245" s="2"/>
    </row>
    <row r="246" spans="2:2" s="4" customFormat="1" x14ac:dyDescent="0.25">
      <c r="B246" s="2"/>
    </row>
    <row r="247" spans="2:2" s="4" customFormat="1" x14ac:dyDescent="0.25">
      <c r="B247" s="2"/>
    </row>
    <row r="248" spans="2:2" s="4" customFormat="1" x14ac:dyDescent="0.25">
      <c r="B248" s="2"/>
    </row>
    <row r="249" spans="2:2" s="4" customFormat="1" x14ac:dyDescent="0.25">
      <c r="B249" s="2"/>
    </row>
    <row r="250" spans="2:2" s="4" customFormat="1" x14ac:dyDescent="0.25">
      <c r="B250" s="2"/>
    </row>
    <row r="251" spans="2:2" s="4" customFormat="1" x14ac:dyDescent="0.25">
      <c r="B251" s="2"/>
    </row>
    <row r="252" spans="2:2" s="4" customFormat="1" x14ac:dyDescent="0.25">
      <c r="B252" s="2"/>
    </row>
    <row r="253" spans="2:2" s="4" customFormat="1" x14ac:dyDescent="0.25">
      <c r="B253" s="2"/>
    </row>
    <row r="254" spans="2:2" s="4" customFormat="1" x14ac:dyDescent="0.25">
      <c r="B254" s="2"/>
    </row>
    <row r="255" spans="2:2" s="4" customFormat="1" x14ac:dyDescent="0.25">
      <c r="B255" s="2"/>
    </row>
    <row r="256" spans="2:2" s="4" customFormat="1" x14ac:dyDescent="0.25">
      <c r="B256" s="2"/>
    </row>
    <row r="257" spans="2:2" s="4" customFormat="1" x14ac:dyDescent="0.25">
      <c r="B257" s="2"/>
    </row>
    <row r="258" spans="2:2" s="4" customFormat="1" x14ac:dyDescent="0.25">
      <c r="B258" s="2"/>
    </row>
    <row r="259" spans="2:2" s="4" customFormat="1" x14ac:dyDescent="0.25">
      <c r="B259" s="2"/>
    </row>
    <row r="260" spans="2:2" s="4" customFormat="1" x14ac:dyDescent="0.25">
      <c r="B260" s="2"/>
    </row>
    <row r="261" spans="2:2" s="4" customFormat="1" x14ac:dyDescent="0.25">
      <c r="B261" s="2"/>
    </row>
    <row r="262" spans="2:2" s="4" customFormat="1" x14ac:dyDescent="0.25">
      <c r="B262" s="2"/>
    </row>
    <row r="263" spans="2:2" s="4" customFormat="1" x14ac:dyDescent="0.25">
      <c r="B263" s="2"/>
    </row>
    <row r="264" spans="2:2" s="4" customFormat="1" x14ac:dyDescent="0.25">
      <c r="B264" s="2"/>
    </row>
    <row r="265" spans="2:2" s="4" customFormat="1" x14ac:dyDescent="0.25">
      <c r="B265" s="2"/>
    </row>
    <row r="266" spans="2:2" s="4" customFormat="1" x14ac:dyDescent="0.25">
      <c r="B266" s="2"/>
    </row>
    <row r="267" spans="2:2" s="4" customFormat="1" x14ac:dyDescent="0.25">
      <c r="B267" s="2"/>
    </row>
    <row r="268" spans="2:2" s="4" customFormat="1" x14ac:dyDescent="0.25">
      <c r="B268" s="2"/>
    </row>
    <row r="269" spans="2:2" s="4" customFormat="1" x14ac:dyDescent="0.25">
      <c r="B269" s="2"/>
    </row>
    <row r="270" spans="2:2" s="4" customFormat="1" x14ac:dyDescent="0.25">
      <c r="B270" s="2"/>
    </row>
    <row r="271" spans="2:2" s="4" customFormat="1" x14ac:dyDescent="0.25">
      <c r="B271" s="2"/>
    </row>
    <row r="272" spans="2:2" s="4" customFormat="1" x14ac:dyDescent="0.25">
      <c r="B272" s="2"/>
    </row>
    <row r="273" spans="2:2" s="4" customFormat="1" x14ac:dyDescent="0.25">
      <c r="B273" s="2"/>
    </row>
    <row r="274" spans="2:2" s="4" customFormat="1" x14ac:dyDescent="0.25">
      <c r="B274" s="2"/>
    </row>
    <row r="275" spans="2:2" s="4" customFormat="1" x14ac:dyDescent="0.25">
      <c r="B275" s="2"/>
    </row>
    <row r="276" spans="2:2" s="4" customFormat="1" x14ac:dyDescent="0.25">
      <c r="B276" s="2"/>
    </row>
    <row r="277" spans="2:2" s="4" customFormat="1" x14ac:dyDescent="0.25">
      <c r="B277" s="2"/>
    </row>
    <row r="278" spans="2:2" s="4" customFormat="1" x14ac:dyDescent="0.25">
      <c r="B278" s="2"/>
    </row>
    <row r="279" spans="2:2" s="4" customFormat="1" x14ac:dyDescent="0.25">
      <c r="B279" s="2"/>
    </row>
    <row r="280" spans="2:2" s="4" customFormat="1" x14ac:dyDescent="0.25">
      <c r="B280" s="2"/>
    </row>
    <row r="281" spans="2:2" s="4" customFormat="1" x14ac:dyDescent="0.25">
      <c r="B281" s="2"/>
    </row>
    <row r="282" spans="2:2" s="4" customFormat="1" x14ac:dyDescent="0.25">
      <c r="B282" s="2"/>
    </row>
    <row r="283" spans="2:2" s="4" customFormat="1" x14ac:dyDescent="0.25">
      <c r="B283" s="2"/>
    </row>
    <row r="284" spans="2:2" s="4" customFormat="1" x14ac:dyDescent="0.25">
      <c r="B284" s="2"/>
    </row>
    <row r="285" spans="2:2" s="4" customFormat="1" x14ac:dyDescent="0.25">
      <c r="B285" s="2"/>
    </row>
    <row r="286" spans="2:2" s="4" customFormat="1" x14ac:dyDescent="0.25">
      <c r="B286" s="2"/>
    </row>
    <row r="287" spans="2:2" s="4" customFormat="1" x14ac:dyDescent="0.25">
      <c r="B287" s="2"/>
    </row>
    <row r="288" spans="2:2" s="4" customFormat="1" x14ac:dyDescent="0.25">
      <c r="B288" s="2"/>
    </row>
    <row r="289" spans="2:2" s="4" customFormat="1" x14ac:dyDescent="0.25">
      <c r="B289" s="2"/>
    </row>
    <row r="290" spans="2:2" s="4" customFormat="1" x14ac:dyDescent="0.25">
      <c r="B290" s="2"/>
    </row>
    <row r="291" spans="2:2" s="4" customFormat="1" x14ac:dyDescent="0.25">
      <c r="B291" s="2"/>
    </row>
    <row r="292" spans="2:2" s="4" customFormat="1" x14ac:dyDescent="0.25">
      <c r="B292" s="2"/>
    </row>
    <row r="293" spans="2:2" s="4" customFormat="1" x14ac:dyDescent="0.25">
      <c r="B293" s="2"/>
    </row>
    <row r="294" spans="2:2" s="4" customFormat="1" x14ac:dyDescent="0.25">
      <c r="B294" s="2"/>
    </row>
    <row r="295" spans="2:2" s="4" customFormat="1" x14ac:dyDescent="0.25">
      <c r="B295" s="2"/>
    </row>
    <row r="296" spans="2:2" s="4" customFormat="1" x14ac:dyDescent="0.25">
      <c r="B296" s="2"/>
    </row>
    <row r="297" spans="2:2" s="4" customFormat="1" x14ac:dyDescent="0.25">
      <c r="B297" s="2"/>
    </row>
    <row r="298" spans="2:2" s="4" customFormat="1" x14ac:dyDescent="0.25">
      <c r="B298" s="2"/>
    </row>
    <row r="299" spans="2:2" s="4" customFormat="1" x14ac:dyDescent="0.25">
      <c r="B299" s="2"/>
    </row>
    <row r="300" spans="2:2" s="4" customFormat="1" x14ac:dyDescent="0.25">
      <c r="B300" s="2"/>
    </row>
    <row r="301" spans="2:2" s="4" customFormat="1" x14ac:dyDescent="0.25">
      <c r="B301" s="2"/>
    </row>
    <row r="302" spans="2:2" s="4" customFormat="1" x14ac:dyDescent="0.25">
      <c r="B302" s="2"/>
    </row>
    <row r="303" spans="2:2" s="4" customFormat="1" x14ac:dyDescent="0.25">
      <c r="B303" s="2"/>
    </row>
    <row r="304" spans="2:2" s="4" customFormat="1" x14ac:dyDescent="0.25">
      <c r="B304" s="2"/>
    </row>
    <row r="305" spans="2:2" s="4" customFormat="1" x14ac:dyDescent="0.25">
      <c r="B305" s="2"/>
    </row>
    <row r="306" spans="2:2" s="4" customFormat="1" x14ac:dyDescent="0.25">
      <c r="B306" s="2"/>
    </row>
    <row r="307" spans="2:2" s="4" customFormat="1" x14ac:dyDescent="0.25">
      <c r="B307" s="2"/>
    </row>
    <row r="308" spans="2:2" s="4" customFormat="1" x14ac:dyDescent="0.25">
      <c r="B308" s="2"/>
    </row>
    <row r="309" spans="2:2" s="4" customFormat="1" x14ac:dyDescent="0.25">
      <c r="B309" s="2"/>
    </row>
    <row r="310" spans="2:2" s="4" customFormat="1" x14ac:dyDescent="0.25">
      <c r="B310" s="2"/>
    </row>
    <row r="311" spans="2:2" s="4" customFormat="1" x14ac:dyDescent="0.25">
      <c r="B311" s="2"/>
    </row>
    <row r="312" spans="2:2" s="4" customFormat="1" x14ac:dyDescent="0.25">
      <c r="B312" s="2"/>
    </row>
    <row r="313" spans="2:2" s="4" customFormat="1" x14ac:dyDescent="0.25">
      <c r="B313" s="2"/>
    </row>
    <row r="314" spans="2:2" s="4" customFormat="1" x14ac:dyDescent="0.25">
      <c r="B314" s="2"/>
    </row>
    <row r="315" spans="2:2" s="4" customFormat="1" x14ac:dyDescent="0.25">
      <c r="B315" s="2"/>
    </row>
    <row r="316" spans="2:2" s="4" customFormat="1" x14ac:dyDescent="0.25">
      <c r="B316" s="2"/>
    </row>
    <row r="317" spans="2:2" s="4" customFormat="1" x14ac:dyDescent="0.25">
      <c r="B317" s="2"/>
    </row>
    <row r="318" spans="2:2" s="4" customFormat="1" x14ac:dyDescent="0.25">
      <c r="B318" s="2"/>
    </row>
    <row r="319" spans="2:2" s="4" customFormat="1" x14ac:dyDescent="0.25">
      <c r="B319" s="2"/>
    </row>
    <row r="320" spans="2:2" s="4" customFormat="1" x14ac:dyDescent="0.25">
      <c r="B320" s="2"/>
    </row>
    <row r="321" spans="2:2" s="4" customFormat="1" x14ac:dyDescent="0.25">
      <c r="B321" s="2"/>
    </row>
    <row r="322" spans="2:2" s="4" customFormat="1" x14ac:dyDescent="0.25">
      <c r="B322" s="2"/>
    </row>
    <row r="323" spans="2:2" s="4" customFormat="1" x14ac:dyDescent="0.25">
      <c r="B323" s="2"/>
    </row>
    <row r="324" spans="2:2" s="4" customFormat="1" x14ac:dyDescent="0.25">
      <c r="B324" s="2"/>
    </row>
    <row r="325" spans="2:2" s="4" customFormat="1" x14ac:dyDescent="0.25">
      <c r="B325" s="2"/>
    </row>
    <row r="326" spans="2:2" s="4" customFormat="1" x14ac:dyDescent="0.25">
      <c r="B326" s="2"/>
    </row>
    <row r="327" spans="2:2" s="4" customFormat="1" x14ac:dyDescent="0.25">
      <c r="B327" s="2"/>
    </row>
    <row r="328" spans="2:2" s="4" customFormat="1" x14ac:dyDescent="0.25">
      <c r="B328" s="2"/>
    </row>
    <row r="329" spans="2:2" s="4" customFormat="1" x14ac:dyDescent="0.25">
      <c r="B329" s="2"/>
    </row>
    <row r="330" spans="2:2" s="4" customFormat="1" x14ac:dyDescent="0.25">
      <c r="B330" s="2"/>
    </row>
    <row r="331" spans="2:2" s="4" customFormat="1" x14ac:dyDescent="0.25">
      <c r="B331" s="2"/>
    </row>
    <row r="332" spans="2:2" s="4" customFormat="1" x14ac:dyDescent="0.25">
      <c r="B332" s="2"/>
    </row>
    <row r="333" spans="2:2" s="4" customFormat="1" x14ac:dyDescent="0.25">
      <c r="B333" s="2"/>
    </row>
    <row r="334" spans="2:2" s="4" customFormat="1" x14ac:dyDescent="0.25">
      <c r="B334" s="2"/>
    </row>
    <row r="335" spans="2:2" s="4" customFormat="1" x14ac:dyDescent="0.25">
      <c r="B335" s="2"/>
    </row>
    <row r="336" spans="2:2" s="4" customFormat="1" x14ac:dyDescent="0.25">
      <c r="B336" s="2"/>
    </row>
    <row r="337" spans="2:2" s="4" customFormat="1" x14ac:dyDescent="0.25">
      <c r="B337" s="2"/>
    </row>
    <row r="338" spans="2:2" s="4" customFormat="1" x14ac:dyDescent="0.25">
      <c r="B338" s="2"/>
    </row>
    <row r="339" spans="2:2" s="4" customFormat="1" x14ac:dyDescent="0.25">
      <c r="B339" s="2"/>
    </row>
    <row r="340" spans="2:2" s="4" customFormat="1" x14ac:dyDescent="0.25">
      <c r="B340" s="2"/>
    </row>
    <row r="341" spans="2:2" s="4" customFormat="1" x14ac:dyDescent="0.25">
      <c r="B341" s="2"/>
    </row>
    <row r="342" spans="2:2" s="4" customFormat="1" x14ac:dyDescent="0.25">
      <c r="B342" s="2"/>
    </row>
    <row r="343" spans="2:2" s="4" customFormat="1" x14ac:dyDescent="0.25">
      <c r="B343" s="2"/>
    </row>
    <row r="344" spans="2:2" s="4" customFormat="1" x14ac:dyDescent="0.25">
      <c r="B344" s="2"/>
    </row>
    <row r="345" spans="2:2" s="4" customFormat="1" x14ac:dyDescent="0.25">
      <c r="B345" s="2"/>
    </row>
    <row r="346" spans="2:2" s="4" customFormat="1" x14ac:dyDescent="0.25">
      <c r="B346" s="2"/>
    </row>
    <row r="347" spans="2:2" s="4" customFormat="1" x14ac:dyDescent="0.25">
      <c r="B347" s="2"/>
    </row>
    <row r="348" spans="2:2" s="4" customFormat="1" x14ac:dyDescent="0.25">
      <c r="B348" s="2"/>
    </row>
    <row r="349" spans="2:2" s="4" customFormat="1" x14ac:dyDescent="0.25">
      <c r="B349" s="2"/>
    </row>
    <row r="350" spans="2:2" s="4" customFormat="1" x14ac:dyDescent="0.25">
      <c r="B350" s="2"/>
    </row>
    <row r="351" spans="2:2" s="4" customFormat="1" x14ac:dyDescent="0.25">
      <c r="B351" s="2"/>
    </row>
    <row r="352" spans="2:2" s="4" customFormat="1" x14ac:dyDescent="0.25">
      <c r="B352" s="2"/>
    </row>
    <row r="353" spans="2:2" s="4" customFormat="1" x14ac:dyDescent="0.25">
      <c r="B353" s="2"/>
    </row>
    <row r="354" spans="2:2" s="4" customFormat="1" x14ac:dyDescent="0.25">
      <c r="B354" s="2"/>
    </row>
    <row r="355" spans="2:2" s="4" customFormat="1" x14ac:dyDescent="0.25">
      <c r="B355" s="2"/>
    </row>
    <row r="356" spans="2:2" s="4" customFormat="1" x14ac:dyDescent="0.25">
      <c r="B356" s="2"/>
    </row>
    <row r="357" spans="2:2" s="4" customFormat="1" x14ac:dyDescent="0.25">
      <c r="B357" s="2"/>
    </row>
    <row r="358" spans="2:2" s="4" customFormat="1" x14ac:dyDescent="0.25">
      <c r="B358" s="2"/>
    </row>
    <row r="359" spans="2:2" s="4" customFormat="1" x14ac:dyDescent="0.25">
      <c r="B359" s="2"/>
    </row>
    <row r="360" spans="2:2" s="4" customFormat="1" x14ac:dyDescent="0.25">
      <c r="B360" s="2"/>
    </row>
    <row r="361" spans="2:2" s="4" customFormat="1" x14ac:dyDescent="0.25">
      <c r="B361" s="2"/>
    </row>
    <row r="362" spans="2:2" s="4" customFormat="1" x14ac:dyDescent="0.25">
      <c r="B362" s="2"/>
    </row>
    <row r="363" spans="2:2" s="4" customFormat="1" x14ac:dyDescent="0.25">
      <c r="B363" s="2"/>
    </row>
    <row r="364" spans="2:2" s="4" customFormat="1" x14ac:dyDescent="0.25">
      <c r="B364" s="2"/>
    </row>
    <row r="365" spans="2:2" s="4" customFormat="1" x14ac:dyDescent="0.25">
      <c r="B365" s="2"/>
    </row>
    <row r="366" spans="2:2" s="4" customFormat="1" x14ac:dyDescent="0.25">
      <c r="B366" s="2"/>
    </row>
    <row r="367" spans="2:2" s="4" customFormat="1" x14ac:dyDescent="0.25">
      <c r="B367" s="2"/>
    </row>
    <row r="368" spans="2:2" s="4" customFormat="1" x14ac:dyDescent="0.25">
      <c r="B368" s="2"/>
    </row>
    <row r="369" spans="2:2" s="4" customFormat="1" x14ac:dyDescent="0.25">
      <c r="B369" s="2"/>
    </row>
    <row r="370" spans="2:2" s="4" customFormat="1" x14ac:dyDescent="0.25">
      <c r="B370" s="2"/>
    </row>
    <row r="371" spans="2:2" s="4" customFormat="1" x14ac:dyDescent="0.25">
      <c r="B371" s="2"/>
    </row>
    <row r="372" spans="2:2" s="4" customFormat="1" x14ac:dyDescent="0.25">
      <c r="B372" s="2"/>
    </row>
    <row r="373" spans="2:2" s="4" customFormat="1" x14ac:dyDescent="0.25">
      <c r="B373" s="2"/>
    </row>
    <row r="374" spans="2:2" s="4" customFormat="1" x14ac:dyDescent="0.25">
      <c r="B374" s="2"/>
    </row>
    <row r="375" spans="2:2" s="4" customFormat="1" x14ac:dyDescent="0.25">
      <c r="B375" s="2"/>
    </row>
    <row r="376" spans="2:2" s="4" customFormat="1" x14ac:dyDescent="0.25">
      <c r="B376" s="2"/>
    </row>
    <row r="377" spans="2:2" s="4" customFormat="1" x14ac:dyDescent="0.25">
      <c r="B377" s="2"/>
    </row>
    <row r="378" spans="2:2" s="4" customFormat="1" x14ac:dyDescent="0.25">
      <c r="B378" s="2"/>
    </row>
    <row r="379" spans="2:2" s="4" customFormat="1" x14ac:dyDescent="0.25">
      <c r="B379" s="2"/>
    </row>
    <row r="380" spans="2:2" s="4" customFormat="1" x14ac:dyDescent="0.25">
      <c r="B380" s="2"/>
    </row>
    <row r="381" spans="2:2" s="4" customFormat="1" x14ac:dyDescent="0.25">
      <c r="B381" s="2"/>
    </row>
    <row r="382" spans="2:2" s="4" customFormat="1" x14ac:dyDescent="0.25">
      <c r="B382" s="2"/>
    </row>
    <row r="383" spans="2:2" s="4" customFormat="1" x14ac:dyDescent="0.25">
      <c r="B383" s="2"/>
    </row>
    <row r="384" spans="2:2" s="4" customFormat="1" x14ac:dyDescent="0.25">
      <c r="B384" s="2"/>
    </row>
    <row r="385" spans="2:2" s="4" customFormat="1" x14ac:dyDescent="0.25">
      <c r="B385" s="2"/>
    </row>
    <row r="386" spans="2:2" s="4" customFormat="1" x14ac:dyDescent="0.25">
      <c r="B386" s="2"/>
    </row>
    <row r="387" spans="2:2" s="4" customFormat="1" x14ac:dyDescent="0.25">
      <c r="B387" s="2"/>
    </row>
    <row r="388" spans="2:2" s="4" customFormat="1" x14ac:dyDescent="0.25">
      <c r="B388" s="2"/>
    </row>
    <row r="389" spans="2:2" s="4" customFormat="1" x14ac:dyDescent="0.25">
      <c r="B389" s="2"/>
    </row>
    <row r="390" spans="2:2" s="4" customFormat="1" x14ac:dyDescent="0.25">
      <c r="B390" s="2"/>
    </row>
    <row r="391" spans="2:2" s="4" customFormat="1" x14ac:dyDescent="0.25">
      <c r="B391" s="2"/>
    </row>
    <row r="392" spans="2:2" s="4" customFormat="1" x14ac:dyDescent="0.25">
      <c r="B392" s="2"/>
    </row>
    <row r="393" spans="2:2" s="4" customFormat="1" x14ac:dyDescent="0.25">
      <c r="B393" s="2"/>
    </row>
    <row r="394" spans="2:2" s="4" customFormat="1" x14ac:dyDescent="0.25">
      <c r="B394" s="2"/>
    </row>
    <row r="395" spans="2:2" s="4" customFormat="1" x14ac:dyDescent="0.25">
      <c r="B395" s="2"/>
    </row>
    <row r="396" spans="2:2" s="4" customFormat="1" x14ac:dyDescent="0.25">
      <c r="B396" s="2"/>
    </row>
    <row r="397" spans="2:2" s="4" customFormat="1" x14ac:dyDescent="0.25">
      <c r="B397" s="2"/>
    </row>
    <row r="398" spans="2:2" s="4" customFormat="1" x14ac:dyDescent="0.25">
      <c r="B398" s="2"/>
    </row>
    <row r="399" spans="2:2" s="4" customFormat="1" x14ac:dyDescent="0.25">
      <c r="B399" s="2"/>
    </row>
    <row r="400" spans="2:2" s="4" customFormat="1" x14ac:dyDescent="0.25">
      <c r="B400" s="2"/>
    </row>
    <row r="401" spans="2:2" s="4" customFormat="1" x14ac:dyDescent="0.25">
      <c r="B401" s="2"/>
    </row>
    <row r="402" spans="2:2" s="4" customFormat="1" x14ac:dyDescent="0.25">
      <c r="B402" s="2"/>
    </row>
    <row r="403" spans="2:2" s="4" customFormat="1" x14ac:dyDescent="0.25">
      <c r="B403" s="2"/>
    </row>
    <row r="404" spans="2:2" s="4" customFormat="1" x14ac:dyDescent="0.25">
      <c r="B404" s="2"/>
    </row>
    <row r="405" spans="2:2" s="4" customFormat="1" x14ac:dyDescent="0.25">
      <c r="B405" s="2"/>
    </row>
    <row r="406" spans="2:2" s="4" customFormat="1" x14ac:dyDescent="0.25">
      <c r="B406" s="2"/>
    </row>
    <row r="407" spans="2:2" s="4" customFormat="1" x14ac:dyDescent="0.25">
      <c r="B407" s="2"/>
    </row>
    <row r="408" spans="2:2" s="4" customFormat="1" x14ac:dyDescent="0.25">
      <c r="B408" s="2"/>
    </row>
    <row r="409" spans="2:2" s="4" customFormat="1" x14ac:dyDescent="0.25">
      <c r="B409" s="2"/>
    </row>
    <row r="410" spans="2:2" s="4" customFormat="1" x14ac:dyDescent="0.25">
      <c r="B410" s="2"/>
    </row>
    <row r="411" spans="2:2" s="4" customFormat="1" x14ac:dyDescent="0.25">
      <c r="B411" s="2"/>
    </row>
    <row r="412" spans="2:2" s="4" customFormat="1" x14ac:dyDescent="0.25">
      <c r="B412" s="2"/>
    </row>
    <row r="413" spans="2:2" s="4" customFormat="1" x14ac:dyDescent="0.25">
      <c r="B413" s="2"/>
    </row>
    <row r="414" spans="2:2" s="4" customFormat="1" x14ac:dyDescent="0.25">
      <c r="B414" s="2"/>
    </row>
    <row r="415" spans="2:2" s="4" customFormat="1" x14ac:dyDescent="0.25">
      <c r="B415" s="2"/>
    </row>
    <row r="416" spans="2:2" s="4" customFormat="1" x14ac:dyDescent="0.25">
      <c r="B416" s="2"/>
    </row>
    <row r="417" spans="2:2" s="4" customFormat="1" x14ac:dyDescent="0.25">
      <c r="B417" s="2"/>
    </row>
    <row r="418" spans="2:2" s="4" customFormat="1" x14ac:dyDescent="0.25">
      <c r="B418" s="2"/>
    </row>
    <row r="419" spans="2:2" s="4" customFormat="1" x14ac:dyDescent="0.25">
      <c r="B419" s="2"/>
    </row>
    <row r="420" spans="2:2" s="4" customFormat="1" x14ac:dyDescent="0.25">
      <c r="B420" s="2"/>
    </row>
    <row r="421" spans="2:2" s="4" customFormat="1" x14ac:dyDescent="0.25">
      <c r="B421" s="2"/>
    </row>
    <row r="422" spans="2:2" s="4" customFormat="1" x14ac:dyDescent="0.25">
      <c r="B422" s="2"/>
    </row>
    <row r="423" spans="2:2" s="4" customFormat="1" x14ac:dyDescent="0.25">
      <c r="B423" s="2"/>
    </row>
    <row r="424" spans="2:2" s="4" customFormat="1" x14ac:dyDescent="0.25">
      <c r="B424" s="2"/>
    </row>
    <row r="425" spans="2:2" s="4" customFormat="1" x14ac:dyDescent="0.25">
      <c r="B425" s="2"/>
    </row>
    <row r="426" spans="2:2" s="4" customFormat="1" x14ac:dyDescent="0.25">
      <c r="B426" s="2"/>
    </row>
    <row r="427" spans="2:2" s="4" customFormat="1" x14ac:dyDescent="0.25">
      <c r="B427" s="2"/>
    </row>
    <row r="428" spans="2:2" s="4" customFormat="1" x14ac:dyDescent="0.25">
      <c r="B428" s="2"/>
    </row>
    <row r="429" spans="2:2" s="4" customFormat="1" x14ac:dyDescent="0.25">
      <c r="B429" s="2"/>
    </row>
    <row r="430" spans="2:2" s="4" customFormat="1" x14ac:dyDescent="0.25">
      <c r="B430" s="2"/>
    </row>
    <row r="431" spans="2:2" s="4" customFormat="1" x14ac:dyDescent="0.25">
      <c r="B431" s="2"/>
    </row>
    <row r="432" spans="2:2" s="4" customFormat="1" x14ac:dyDescent="0.25">
      <c r="B432" s="2"/>
    </row>
    <row r="433" spans="2:2" s="4" customFormat="1" x14ac:dyDescent="0.25">
      <c r="B433" s="2"/>
    </row>
    <row r="434" spans="2:2" s="4" customFormat="1" x14ac:dyDescent="0.25">
      <c r="B434" s="2"/>
    </row>
    <row r="435" spans="2:2" s="4" customFormat="1" x14ac:dyDescent="0.25">
      <c r="B435" s="2"/>
    </row>
    <row r="436" spans="2:2" s="4" customFormat="1" x14ac:dyDescent="0.25">
      <c r="B436" s="2"/>
    </row>
    <row r="437" spans="2:2" s="4" customFormat="1" x14ac:dyDescent="0.25">
      <c r="B437" s="2"/>
    </row>
    <row r="438" spans="2:2" s="4" customFormat="1" x14ac:dyDescent="0.25">
      <c r="B438" s="2"/>
    </row>
    <row r="439" spans="2:2" s="4" customFormat="1" x14ac:dyDescent="0.25">
      <c r="B439" s="2"/>
    </row>
    <row r="440" spans="2:2" s="4" customFormat="1" x14ac:dyDescent="0.25">
      <c r="B440" s="2"/>
    </row>
    <row r="441" spans="2:2" s="4" customFormat="1" x14ac:dyDescent="0.25">
      <c r="B441" s="2"/>
    </row>
    <row r="442" spans="2:2" s="4" customFormat="1" x14ac:dyDescent="0.25">
      <c r="B442" s="2"/>
    </row>
    <row r="443" spans="2:2" s="4" customFormat="1" x14ac:dyDescent="0.25">
      <c r="B443" s="2"/>
    </row>
    <row r="444" spans="2:2" s="4" customFormat="1" x14ac:dyDescent="0.25">
      <c r="B444" s="2"/>
    </row>
    <row r="445" spans="2:2" s="4" customFormat="1" x14ac:dyDescent="0.25">
      <c r="B445" s="2"/>
    </row>
    <row r="446" spans="2:2" s="4" customFormat="1" x14ac:dyDescent="0.25">
      <c r="B446" s="2"/>
    </row>
    <row r="447" spans="2:2" s="4" customFormat="1" x14ac:dyDescent="0.25">
      <c r="B447" s="2"/>
    </row>
    <row r="448" spans="2:2" s="4" customFormat="1" x14ac:dyDescent="0.25">
      <c r="B448" s="2"/>
    </row>
    <row r="449" spans="2:2" s="4" customFormat="1" x14ac:dyDescent="0.25">
      <c r="B449" s="2"/>
    </row>
    <row r="450" spans="2:2" s="4" customFormat="1" x14ac:dyDescent="0.25">
      <c r="B450" s="2"/>
    </row>
    <row r="451" spans="2:2" s="4" customFormat="1" x14ac:dyDescent="0.25">
      <c r="B451" s="2"/>
    </row>
    <row r="452" spans="2:2" s="4" customFormat="1" x14ac:dyDescent="0.25">
      <c r="B452" s="2"/>
    </row>
    <row r="453" spans="2:2" s="4" customFormat="1" x14ac:dyDescent="0.25">
      <c r="B453" s="2"/>
    </row>
    <row r="454" spans="2:2" s="4" customFormat="1" x14ac:dyDescent="0.25">
      <c r="B454" s="2"/>
    </row>
    <row r="455" spans="2:2" s="4" customFormat="1" x14ac:dyDescent="0.25">
      <c r="B455" s="2"/>
    </row>
    <row r="456" spans="2:2" s="4" customFormat="1" x14ac:dyDescent="0.25">
      <c r="B456" s="2"/>
    </row>
    <row r="457" spans="2:2" s="4" customFormat="1" x14ac:dyDescent="0.25">
      <c r="B457" s="2"/>
    </row>
    <row r="458" spans="2:2" s="4" customFormat="1" x14ac:dyDescent="0.25">
      <c r="B458" s="2"/>
    </row>
    <row r="459" spans="2:2" s="4" customFormat="1" x14ac:dyDescent="0.25">
      <c r="B459" s="2"/>
    </row>
    <row r="460" spans="2:2" s="4" customFormat="1" x14ac:dyDescent="0.25">
      <c r="B460" s="2"/>
    </row>
    <row r="461" spans="2:2" s="4" customFormat="1" x14ac:dyDescent="0.25">
      <c r="B461" s="2"/>
    </row>
    <row r="462" spans="2:2" s="4" customFormat="1" x14ac:dyDescent="0.25">
      <c r="B462" s="2"/>
    </row>
    <row r="463" spans="2:2" s="4" customFormat="1" x14ac:dyDescent="0.25">
      <c r="B463" s="2"/>
    </row>
    <row r="464" spans="2:2" s="4" customFormat="1" x14ac:dyDescent="0.25">
      <c r="B464" s="2"/>
    </row>
    <row r="465" spans="2:2" s="4" customFormat="1" x14ac:dyDescent="0.25">
      <c r="B465" s="2"/>
    </row>
    <row r="466" spans="2:2" s="4" customFormat="1" x14ac:dyDescent="0.25">
      <c r="B466" s="2"/>
    </row>
    <row r="467" spans="2:2" s="4" customFormat="1" x14ac:dyDescent="0.25">
      <c r="B467" s="2"/>
    </row>
    <row r="468" spans="2:2" s="4" customFormat="1" x14ac:dyDescent="0.25">
      <c r="B468" s="2"/>
    </row>
    <row r="469" spans="2:2" s="4" customFormat="1" x14ac:dyDescent="0.25">
      <c r="B469" s="2"/>
    </row>
    <row r="470" spans="2:2" s="4" customFormat="1" x14ac:dyDescent="0.25">
      <c r="B470" s="2"/>
    </row>
    <row r="471" spans="2:2" s="4" customFormat="1" x14ac:dyDescent="0.25">
      <c r="B471" s="2"/>
    </row>
    <row r="472" spans="2:2" s="4" customFormat="1" x14ac:dyDescent="0.25">
      <c r="B472" s="2"/>
    </row>
  </sheetData>
  <mergeCells count="52">
    <mergeCell ref="I100:J100"/>
    <mergeCell ref="K100:L100"/>
    <mergeCell ref="B99:H99"/>
    <mergeCell ref="B97:H97"/>
    <mergeCell ref="M99:P99"/>
    <mergeCell ref="I99:J99"/>
    <mergeCell ref="M98:P98"/>
    <mergeCell ref="M97:P97"/>
    <mergeCell ref="B100:H100"/>
    <mergeCell ref="M100:P100"/>
    <mergeCell ref="B98:H98"/>
    <mergeCell ref="I93:J93"/>
    <mergeCell ref="M93:P93"/>
    <mergeCell ref="K93:L93"/>
    <mergeCell ref="M94:P94"/>
    <mergeCell ref="M95:P95"/>
    <mergeCell ref="I94:J94"/>
    <mergeCell ref="M96:P96"/>
    <mergeCell ref="K95:L95"/>
    <mergeCell ref="B94:H94"/>
    <mergeCell ref="B95:H95"/>
    <mergeCell ref="K96:L96"/>
    <mergeCell ref="K94:L94"/>
    <mergeCell ref="I95:J95"/>
    <mergeCell ref="B96:H96"/>
    <mergeCell ref="I96:J96"/>
    <mergeCell ref="B30:J30"/>
    <mergeCell ref="B92:H92"/>
    <mergeCell ref="B93:H93"/>
    <mergeCell ref="K30:P30"/>
    <mergeCell ref="A88:I88"/>
    <mergeCell ref="M91:P91"/>
    <mergeCell ref="E31:G31"/>
    <mergeCell ref="K91:L91"/>
    <mergeCell ref="K92:L92"/>
    <mergeCell ref="I91:J91"/>
    <mergeCell ref="B91:H91"/>
    <mergeCell ref="I92:J92"/>
    <mergeCell ref="M92:P92"/>
    <mergeCell ref="L107:N107"/>
    <mergeCell ref="L106:M106"/>
    <mergeCell ref="L105:N105"/>
    <mergeCell ref="M101:P101"/>
    <mergeCell ref="A102:P102"/>
    <mergeCell ref="I101:J101"/>
    <mergeCell ref="B101:H101"/>
    <mergeCell ref="K101:L101"/>
    <mergeCell ref="K97:L97"/>
    <mergeCell ref="K98:L98"/>
    <mergeCell ref="K99:L99"/>
    <mergeCell ref="I97:J97"/>
    <mergeCell ref="I98:J98"/>
  </mergeCells>
  <phoneticPr fontId="18" type="noConversion"/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54" fitToHeight="2" orientation="landscape" r:id="rId1"/>
  <headerFoot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8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 Dvořáček</cp:lastModifiedBy>
  <cp:lastPrinted>2015-04-19T09:02:28Z</cp:lastPrinted>
  <dcterms:created xsi:type="dcterms:W3CDTF">2010-03-22T09:57:02Z</dcterms:created>
  <dcterms:modified xsi:type="dcterms:W3CDTF">2015-05-18T10:15:41Z</dcterms:modified>
</cp:coreProperties>
</file>