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2"/>
  </bookViews>
  <sheets>
    <sheet name="Souhrnný list" sheetId="3" r:id="rId1"/>
    <sheet name="A - soupis dodávek" sheetId="1" r:id="rId2"/>
    <sheet name="B - spotřební materiál" sheetId="2" r:id="rId3"/>
  </sheets>
  <definedNames>
    <definedName name="_xlnm.Print_Area" localSheetId="1">'A - soupis dodávek'!$B$1:$K$11</definedName>
    <definedName name="_xlnm.Print_Area" localSheetId="2">'B - spotřební materiál'!$B$1:$I$12</definedName>
    <definedName name="_xlnm.Print_Area" localSheetId="0">'Souhrnný list'!$B$1:$H$10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<sst xmlns="http://schemas.openxmlformats.org/spreadsheetml/2006/main" count="56" uniqueCount="41">
  <si>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</si>
  <si>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</si>
  <si>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</si>
  <si>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</si>
  <si>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</si>
  <si>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</si>
  <si>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</si>
  <si>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</si>
  <si>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</si>
  <si>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</si>
  <si>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</si>
  <si>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</si>
  <si>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</si>
  <si>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</si>
  <si>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</si>
  <si>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</si>
  <si>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</si>
  <si>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</si>
  <si>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</si>
  <si>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</si>
  <si>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Název firmy:</t>
  </si>
  <si>
    <t>Kč bez DPH</t>
  </si>
  <si>
    <t>Cena bez DPH</t>
  </si>
  <si>
    <t>Cena včetně DPH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</si>
  <si>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</si>
  <si>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</si>
  <si>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Z001</t>
  </si>
  <si>
    <t>Úpravna vody pro laboratoře a sterilizátory</t>
  </si>
  <si>
    <t>Minimální požadavky na množství spotřebního materiálu a provozní náklady - nutné k provozu zařízení na 2 roky (při denní spotřebě cca 7,2 m3 demivody)</t>
  </si>
  <si>
    <t>Úpravna vody pro laboratoře a sterilizátory Oblastní nemocnice Jičín II</t>
  </si>
  <si>
    <t>Celková nabídková cena B</t>
  </si>
  <si>
    <t>Součet nabídkových cen A+B</t>
  </si>
  <si>
    <t>Nabídková cena A - kompletní dodávka</t>
  </si>
  <si>
    <t>Dodavatel uvede v samostatné příloze položkový rozpis předpokládaného množství a hodnoty spotřebního materiálu nutného k provozu zařízení na 2 roky (při denní spotřebě cca 7,2 m3 demivody).</t>
  </si>
  <si>
    <t>Nabídková cena B - spotřební materiál a práce</t>
  </si>
  <si>
    <t>Souhrnný list dodávky a spotřebního materiálu</t>
  </si>
  <si>
    <t>b) Nabídková cena B - cena za spotřební materiál a práce nutné k provozu zařízení po dobu 2 let</t>
  </si>
  <si>
    <r>
      <rPr>
        <b/>
        <i/>
        <sz val="11"/>
        <rFont val="Calibri Light"/>
        <family val="2"/>
        <scheme val="major"/>
      </rPr>
      <t>minimálně 1x ročně</t>
    </r>
    <r>
      <rPr>
        <sz val="11"/>
        <rFont val="Calibri Light"/>
        <family val="2"/>
        <scheme val="major"/>
      </rPr>
      <t xml:space="preserve"> výměna všech filtračních svíček
(včetně související práce a dopravného)</t>
    </r>
  </si>
  <si>
    <r>
      <rPr>
        <b/>
        <i/>
        <sz val="11"/>
        <rFont val="Calibri Light"/>
        <family val="2"/>
        <scheme val="major"/>
      </rPr>
      <t>minimálně 1x ročně</t>
    </r>
    <r>
      <rPr>
        <sz val="11"/>
        <rFont val="Calibri Light"/>
        <family val="2"/>
        <scheme val="major"/>
      </rPr>
      <t xml:space="preserve"> výměna aktivního uhlí (100 litrů)
(včetně související práce a dopravného)</t>
    </r>
  </si>
  <si>
    <r>
      <rPr>
        <b/>
        <i/>
        <sz val="11"/>
        <rFont val="Calibri Light"/>
        <family val="2"/>
        <scheme val="major"/>
      </rPr>
      <t>minimálně 6x</t>
    </r>
    <r>
      <rPr>
        <b/>
        <sz val="11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>výměna sestavy pěti demineralizačních kolon po 30 litrech
(včetně související práce a dopravného)</t>
    </r>
  </si>
  <si>
    <t>Celková cena [Kč bez DPH] za veškeré provozní náklady a spotřební materiál uvedený v rozpisu
(viz samostatná příloha)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</si>
</sst>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theme="1" tint="0.1500000059604644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justify"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4" fillId="4" borderId="1" xfId="0" applyFont="1" applyFill="1" applyBorder="1" applyAlignment="1" applyProtection="1">
      <alignment vertical="center"/>
      <protection/>
    </xf>
    <xf numFmtId="14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 wrapText="1"/>
      <protection/>
    </xf>
    <xf numFmtId="1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6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4" fillId="4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4" fontId="13" fillId="6" borderId="16" xfId="0" applyNumberFormat="1" applyFont="1" applyFill="1" applyBorder="1" applyAlignment="1" applyProtection="1">
      <alignment horizontal="right" vertical="center"/>
      <protection/>
    </xf>
    <xf numFmtId="0" fontId="11" fillId="6" borderId="17" xfId="0" applyFont="1" applyFill="1" applyBorder="1" applyAlignment="1" applyProtection="1">
      <alignment horizontal="left" vertical="center" wrapText="1"/>
      <protection/>
    </xf>
    <xf numFmtId="0" fontId="13" fillId="6" borderId="16" xfId="0" applyFont="1" applyFill="1" applyBorder="1" applyAlignment="1" applyProtection="1">
      <alignment horizontal="left" vertical="center" wrapText="1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18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4" fontId="9" fillId="3" borderId="24" xfId="0" applyNumberFormat="1" applyFont="1" applyFill="1" applyBorder="1" applyAlignment="1" applyProtection="1">
      <alignment horizontal="right" vertical="center" indent="4"/>
      <protection locked="0"/>
    </xf>
    <xf numFmtId="4" fontId="9" fillId="3" borderId="25" xfId="0" applyNumberFormat="1" applyFont="1" applyFill="1" applyBorder="1" applyAlignment="1" applyProtection="1">
      <alignment horizontal="right" vertical="center" indent="4"/>
      <protection locked="0"/>
    </xf>
    <xf numFmtId="4" fontId="9" fillId="3" borderId="26" xfId="0" applyNumberFormat="1" applyFont="1" applyFill="1" applyBorder="1" applyAlignment="1" applyProtection="1">
      <alignment horizontal="right" vertical="center" indent="4"/>
      <protection locked="0"/>
    </xf>
    <xf numFmtId="4" fontId="9" fillId="3" borderId="27" xfId="0" applyNumberFormat="1" applyFont="1" applyFill="1" applyBorder="1" applyAlignment="1" applyProtection="1">
      <alignment horizontal="right" vertical="center" indent="4"/>
      <protection locked="0"/>
    </xf>
    <xf numFmtId="4" fontId="9" fillId="3" borderId="28" xfId="0" applyNumberFormat="1" applyFont="1" applyFill="1" applyBorder="1" applyAlignment="1" applyProtection="1">
      <alignment horizontal="right" vertical="center" indent="4"/>
      <protection locked="0"/>
    </xf>
    <xf numFmtId="4" fontId="9" fillId="3" borderId="29" xfId="0" applyNumberFormat="1" applyFont="1" applyFill="1" applyBorder="1" applyAlignment="1" applyProtection="1">
      <alignment horizontal="right" vertical="center" indent="4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/>
    </xf>
    <xf numFmtId="0" fontId="5" fillId="2" borderId="30" xfId="0" applyFont="1" applyFill="1" applyBorder="1" applyAlignment="1" applyProtection="1">
      <alignment horizontal="left" vertical="center" wrapText="1"/>
      <protection/>
    </xf>
    <xf numFmtId="0" fontId="5" fillId="2" borderId="26" xfId="0" applyFont="1" applyFill="1" applyBorder="1" applyAlignment="1" applyProtection="1">
      <alignment horizontal="left" vertical="center" wrapText="1"/>
      <protection/>
    </xf>
    <xf numFmtId="0" fontId="5" fillId="2" borderId="7" xfId="0" applyFont="1" applyFill="1" applyBorder="1" applyAlignment="1" applyProtection="1">
      <alignment horizontal="left" vertical="center" wrapText="1"/>
      <protection/>
    </xf>
    <xf numFmtId="0" fontId="5" fillId="2" borderId="28" xfId="0" applyFont="1" applyFill="1" applyBorder="1" applyAlignment="1" applyProtection="1">
      <alignment horizontal="left" vertical="center" wrapText="1"/>
      <protection/>
    </xf>
    <xf numFmtId="0" fontId="5" fillId="2" borderId="31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1"/>
  <sheetViews>
    <sheetView workbookViewId="0" topLeftCell="A1">
      <selection activeCell="E20" sqref="E2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4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49" t="s">
        <v>35</v>
      </c>
      <c r="C1" s="49"/>
      <c r="D1" s="49"/>
      <c r="E1" s="49"/>
      <c r="F1" s="49"/>
      <c r="G1" s="49"/>
      <c r="H1" s="49"/>
    </row>
    <row r="2" spans="2:8" s="2" customFormat="1" ht="30" customHeight="1">
      <c r="B2" s="48" t="s">
        <v>3</v>
      </c>
      <c r="C2" s="48"/>
      <c r="D2" s="50" t="s">
        <v>29</v>
      </c>
      <c r="E2" s="50"/>
      <c r="F2" s="50"/>
      <c r="G2" s="50"/>
      <c r="H2" s="50"/>
    </row>
    <row r="3" spans="2:8" s="2" customFormat="1" ht="15">
      <c r="B3" s="48" t="s">
        <v>0</v>
      </c>
      <c r="C3" s="48"/>
      <c r="D3" s="51" t="s">
        <v>25</v>
      </c>
      <c r="E3" s="51"/>
      <c r="F3" s="51"/>
      <c r="G3" s="51"/>
      <c r="H3" s="51"/>
    </row>
    <row r="4" spans="2:8" s="2" customFormat="1" ht="15">
      <c r="B4" s="48" t="s">
        <v>20</v>
      </c>
      <c r="C4" s="48"/>
      <c r="D4" s="23"/>
      <c r="E4" s="24" t="s">
        <v>6</v>
      </c>
      <c r="F4" s="24" t="s">
        <v>7</v>
      </c>
      <c r="G4" s="25" t="s">
        <v>4</v>
      </c>
      <c r="H4" s="26"/>
    </row>
    <row r="5" spans="2:8" s="2" customFormat="1" ht="24" customHeight="1">
      <c r="B5" s="11"/>
      <c r="C5" s="11"/>
      <c r="D5" s="11"/>
      <c r="G5" s="11"/>
      <c r="H5" s="11"/>
    </row>
    <row r="6" spans="2:8" s="2" customFormat="1" ht="21" customHeight="1">
      <c r="B6" s="32"/>
      <c r="C6" s="33"/>
      <c r="D6" s="34"/>
      <c r="E6" s="18" t="s">
        <v>22</v>
      </c>
      <c r="F6" s="18" t="s">
        <v>23</v>
      </c>
      <c r="G6" s="11"/>
      <c r="H6" s="11"/>
    </row>
    <row r="7" spans="2:8" s="2" customFormat="1" ht="56.25" customHeight="1">
      <c r="B7" s="54" t="s">
        <v>32</v>
      </c>
      <c r="C7" s="54"/>
      <c r="D7" s="54"/>
      <c r="E7" s="29">
        <f>'A - soupis dodávek'!H8</f>
        <v>0</v>
      </c>
      <c r="F7" s="30">
        <f>'A - soupis dodávek'!K8</f>
        <v>0</v>
      </c>
      <c r="G7" s="11"/>
      <c r="H7" s="12"/>
    </row>
    <row r="8" spans="2:8" s="2" customFormat="1" ht="56.25" customHeight="1">
      <c r="B8" s="55" t="s">
        <v>34</v>
      </c>
      <c r="C8" s="55"/>
      <c r="D8" s="55"/>
      <c r="E8" s="29">
        <f>'B - spotřební materiál'!G12</f>
        <v>0</v>
      </c>
      <c r="F8" s="30">
        <f>E8*1.21</f>
        <v>0</v>
      </c>
      <c r="G8" s="11"/>
      <c r="H8" s="12"/>
    </row>
    <row r="9" spans="2:8" s="2" customFormat="1" ht="56.25" customHeight="1">
      <c r="B9" s="52" t="s">
        <v>31</v>
      </c>
      <c r="C9" s="52"/>
      <c r="D9" s="52"/>
      <c r="E9" s="31">
        <f>E7+E8</f>
        <v>0</v>
      </c>
      <c r="F9" s="31">
        <f>F7+F8</f>
        <v>0</v>
      </c>
      <c r="G9" s="11"/>
      <c r="H9" s="12"/>
    </row>
    <row r="10" spans="2:8" ht="30.6" customHeight="1">
      <c r="B10" s="2"/>
      <c r="C10" s="53"/>
      <c r="D10" s="53"/>
      <c r="E10" s="2"/>
      <c r="F10" s="3"/>
      <c r="G10" s="2"/>
      <c r="H10" s="2"/>
    </row>
    <row r="11" spans="2:8" ht="15">
      <c r="B11" s="2"/>
      <c r="C11" s="53"/>
      <c r="D11" s="53"/>
      <c r="E11" s="2"/>
      <c r="F11" s="3"/>
      <c r="G11" s="2"/>
      <c r="H11" s="2"/>
    </row>
  </sheetData>
  <sheetProtection algorithmName="SHA-512" hashValue="RWILdgbmN1cKH+LdCPtp+77CjoJ9kkaVkXREMiO55iXWB0k8okKHE5rydY50TzELHPk2uphVsubdcYGy9tSgfw==" saltValue="RkPC16z4p/Q9LEf3QZV2AQ==" spinCount="100000" sheet="1" formatColumns="0" formatRows="0"/>
  <mergeCells count="11">
    <mergeCell ref="B9:D9"/>
    <mergeCell ref="C10:D10"/>
    <mergeCell ref="C11:D11"/>
    <mergeCell ref="B7:D7"/>
    <mergeCell ref="B8:D8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workbookViewId="0" topLeftCell="A1">
      <selection activeCell="D13" sqref="D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49" t="s">
        <v>19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30" customHeight="1">
      <c r="B2" s="48" t="s">
        <v>3</v>
      </c>
      <c r="C2" s="48"/>
      <c r="D2" s="50" t="str">
        <f>'Souhrnný list'!D2:H2</f>
        <v>Úpravna vody pro laboratoře a sterilizátory Oblastní nemocnice Jičín II</v>
      </c>
      <c r="E2" s="50"/>
      <c r="F2" s="50"/>
      <c r="G2" s="50"/>
      <c r="H2" s="50"/>
      <c r="I2" s="50"/>
      <c r="J2" s="50"/>
      <c r="K2" s="50"/>
    </row>
    <row r="3" spans="2:11" ht="15">
      <c r="B3" s="48" t="s">
        <v>0</v>
      </c>
      <c r="C3" s="48"/>
      <c r="D3" s="51" t="s">
        <v>25</v>
      </c>
      <c r="E3" s="51"/>
      <c r="F3" s="51"/>
      <c r="G3" s="51"/>
      <c r="H3" s="51"/>
      <c r="I3" s="51"/>
      <c r="J3" s="51"/>
      <c r="K3" s="51"/>
    </row>
    <row r="4" spans="2:11" ht="15">
      <c r="B4" s="48" t="s">
        <v>20</v>
      </c>
      <c r="C4" s="48"/>
      <c r="D4" s="27">
        <f>'Souhrnný list'!D4</f>
        <v>0</v>
      </c>
      <c r="E4" s="60" t="str">
        <f>'Souhrnný list'!E4</f>
        <v>IČO:</v>
      </c>
      <c r="F4" s="60"/>
      <c r="G4" s="60" t="str">
        <f>'Souhrnný list'!F4</f>
        <v>DIČ:</v>
      </c>
      <c r="H4" s="60"/>
      <c r="I4" s="60"/>
      <c r="J4" s="25" t="s">
        <v>4</v>
      </c>
      <c r="K4" s="28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7" t="s">
        <v>1</v>
      </c>
      <c r="C6" s="18" t="s">
        <v>2</v>
      </c>
      <c r="D6" s="18" t="s">
        <v>5</v>
      </c>
      <c r="E6" s="18" t="s">
        <v>8</v>
      </c>
      <c r="F6" s="17" t="s">
        <v>10</v>
      </c>
      <c r="G6" s="17" t="s">
        <v>12</v>
      </c>
      <c r="H6" s="17" t="s">
        <v>11</v>
      </c>
      <c r="I6" s="9"/>
      <c r="J6" s="17" t="s">
        <v>13</v>
      </c>
      <c r="K6" s="17" t="s">
        <v>17</v>
      </c>
    </row>
    <row r="7" spans="1:12" ht="33" customHeight="1">
      <c r="A7" s="14"/>
      <c r="B7" s="5">
        <v>1</v>
      </c>
      <c r="C7" s="15" t="s">
        <v>26</v>
      </c>
      <c r="D7" s="16" t="s">
        <v>27</v>
      </c>
      <c r="E7" s="5" t="s">
        <v>9</v>
      </c>
      <c r="F7" s="6">
        <v>1</v>
      </c>
      <c r="G7" s="13"/>
      <c r="H7" s="7">
        <f aca="true" t="shared" si="0" ref="H7">F7*G7</f>
        <v>0</v>
      </c>
      <c r="I7" s="10"/>
      <c r="J7" s="13">
        <v>21</v>
      </c>
      <c r="K7" s="7">
        <f aca="true" t="shared" si="1" ref="K7">H7*((100+J7)/100)</f>
        <v>0</v>
      </c>
      <c r="L7" s="14"/>
    </row>
    <row r="8" spans="2:11" ht="30" customHeight="1">
      <c r="B8" s="57" t="s">
        <v>14</v>
      </c>
      <c r="C8" s="58"/>
      <c r="D8" s="58"/>
      <c r="E8" s="58"/>
      <c r="F8" s="59"/>
      <c r="G8" s="19" t="s">
        <v>15</v>
      </c>
      <c r="H8" s="20">
        <f>SUM(H7:H7)</f>
        <v>0</v>
      </c>
      <c r="I8" s="8"/>
      <c r="J8" s="21" t="s">
        <v>16</v>
      </c>
      <c r="K8" s="22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18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56" t="s">
        <v>24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szQzHhd+PxUVAm/am1kjqO0wNON8J1gW0QtJVla0aHIrlcRu28faT331pr88kR2eVI4FT0qpIKm4DFZ1qO0yvA==" saltValue="O2MMcNY+rXOQTqdRKPs7W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5"/>
  <sheetViews>
    <sheetView tabSelected="1" workbookViewId="0" topLeftCell="A1">
      <selection activeCell="B6" sqref="B6:I6"/>
    </sheetView>
  </sheetViews>
  <sheetFormatPr defaultColWidth="8.8515625" defaultRowHeight="15"/>
  <cols>
    <col min="1" max="1" width="2.8515625" style="35" customWidth="1"/>
    <col min="2" max="2" width="5.7109375" style="36" customWidth="1"/>
    <col min="3" max="3" width="8.57421875" style="36" customWidth="1"/>
    <col min="4" max="4" width="18.28125" style="36" customWidth="1"/>
    <col min="5" max="5" width="26.57421875" style="36" customWidth="1"/>
    <col min="6" max="6" width="18.28125" style="36" customWidth="1"/>
    <col min="7" max="7" width="20.00390625" style="36" customWidth="1"/>
    <col min="8" max="8" width="15.421875" style="36" customWidth="1"/>
    <col min="9" max="9" width="22.28125" style="36" customWidth="1"/>
    <col min="10" max="10" width="17.8515625" style="35" customWidth="1"/>
    <col min="11" max="16384" width="8.8515625" style="36" customWidth="1"/>
  </cols>
  <sheetData>
    <row r="1" spans="2:9" ht="58.5" customHeight="1">
      <c r="B1" s="61" t="s">
        <v>36</v>
      </c>
      <c r="C1" s="61"/>
      <c r="D1" s="61"/>
      <c r="E1" s="61"/>
      <c r="F1" s="61"/>
      <c r="G1" s="61"/>
      <c r="H1" s="61"/>
      <c r="I1" s="61"/>
    </row>
    <row r="2" spans="2:9" ht="30" customHeight="1">
      <c r="B2" s="62" t="s">
        <v>3</v>
      </c>
      <c r="C2" s="62"/>
      <c r="D2" s="63" t="str">
        <f>'Souhrnný list'!D2:H2</f>
        <v>Úpravna vody pro laboratoře a sterilizátory Oblastní nemocnice Jičín II</v>
      </c>
      <c r="E2" s="63"/>
      <c r="F2" s="63"/>
      <c r="G2" s="63"/>
      <c r="H2" s="63"/>
      <c r="I2" s="63"/>
    </row>
    <row r="3" spans="2:9" ht="15">
      <c r="B3" s="62" t="s">
        <v>0</v>
      </c>
      <c r="C3" s="62"/>
      <c r="D3" s="64" t="s">
        <v>25</v>
      </c>
      <c r="E3" s="64"/>
      <c r="F3" s="64"/>
      <c r="G3" s="64"/>
      <c r="H3" s="64"/>
      <c r="I3" s="64"/>
    </row>
    <row r="4" spans="2:9" ht="15">
      <c r="B4" s="62" t="s">
        <v>20</v>
      </c>
      <c r="C4" s="62"/>
      <c r="D4" s="65">
        <f>'Souhrnný list'!D4</f>
        <v>0</v>
      </c>
      <c r="E4" s="66"/>
      <c r="F4" s="37" t="str">
        <f>'Souhrnný list'!E4</f>
        <v>IČO:</v>
      </c>
      <c r="G4" s="47" t="str">
        <f>'Souhrnný list'!F4</f>
        <v>DIČ:</v>
      </c>
      <c r="H4" s="38" t="s">
        <v>4</v>
      </c>
      <c r="I4" s="39">
        <f>'Souhrnný list'!H4</f>
        <v>0</v>
      </c>
    </row>
    <row r="5" spans="2:9" ht="14.45" customHeight="1">
      <c r="B5" s="40"/>
      <c r="C5" s="40"/>
      <c r="D5" s="40"/>
      <c r="E5" s="40"/>
      <c r="F5" s="40"/>
      <c r="G5" s="35"/>
      <c r="H5" s="35"/>
      <c r="I5" s="35"/>
    </row>
    <row r="6" spans="2:9" s="35" customFormat="1" ht="49.5" customHeight="1" thickBot="1">
      <c r="B6" s="70" t="s">
        <v>33</v>
      </c>
      <c r="C6" s="70"/>
      <c r="D6" s="70"/>
      <c r="E6" s="70"/>
      <c r="F6" s="70"/>
      <c r="G6" s="70"/>
      <c r="H6" s="70"/>
      <c r="I6" s="70"/>
    </row>
    <row r="7" spans="2:9" s="35" customFormat="1" ht="60" customHeight="1" thickBot="1">
      <c r="B7" s="41" t="s">
        <v>1</v>
      </c>
      <c r="C7" s="42" t="s">
        <v>2</v>
      </c>
      <c r="D7" s="43" t="s">
        <v>5</v>
      </c>
      <c r="E7" s="67" t="s">
        <v>28</v>
      </c>
      <c r="F7" s="69"/>
      <c r="G7" s="69"/>
      <c r="H7" s="67" t="s">
        <v>40</v>
      </c>
      <c r="I7" s="68"/>
    </row>
    <row r="8" spans="2:9" s="35" customFormat="1" ht="37.5" customHeight="1">
      <c r="B8" s="74">
        <v>1</v>
      </c>
      <c r="C8" s="80" t="s">
        <v>26</v>
      </c>
      <c r="D8" s="77" t="s">
        <v>27</v>
      </c>
      <c r="E8" s="89" t="s">
        <v>37</v>
      </c>
      <c r="F8" s="90"/>
      <c r="G8" s="90"/>
      <c r="H8" s="83"/>
      <c r="I8" s="84"/>
    </row>
    <row r="9" spans="2:9" s="35" customFormat="1" ht="37.5" customHeight="1">
      <c r="B9" s="75"/>
      <c r="C9" s="81"/>
      <c r="D9" s="78"/>
      <c r="E9" s="91" t="s">
        <v>38</v>
      </c>
      <c r="F9" s="92"/>
      <c r="G9" s="92"/>
      <c r="H9" s="85"/>
      <c r="I9" s="86"/>
    </row>
    <row r="10" spans="2:9" s="35" customFormat="1" ht="37.5" customHeight="1" thickBot="1">
      <c r="B10" s="76"/>
      <c r="C10" s="82"/>
      <c r="D10" s="79"/>
      <c r="E10" s="93" t="s">
        <v>39</v>
      </c>
      <c r="F10" s="94"/>
      <c r="G10" s="94"/>
      <c r="H10" s="87"/>
      <c r="I10" s="88"/>
    </row>
    <row r="11" spans="2:9" ht="15.75" thickBot="1">
      <c r="B11" s="35"/>
      <c r="C11" s="35"/>
      <c r="D11" s="35"/>
      <c r="E11" s="44"/>
      <c r="F11" s="44"/>
      <c r="G11" s="35"/>
      <c r="H11" s="35"/>
      <c r="I11" s="44"/>
    </row>
    <row r="12" spans="2:9" s="35" customFormat="1" ht="41.25" customHeight="1" thickBot="1">
      <c r="B12" s="72" t="s">
        <v>30</v>
      </c>
      <c r="C12" s="73"/>
      <c r="D12" s="73"/>
      <c r="E12" s="73"/>
      <c r="F12" s="73"/>
      <c r="G12" s="71">
        <f>SUM(H8:I10)</f>
        <v>0</v>
      </c>
      <c r="H12" s="71"/>
      <c r="I12" s="45" t="s">
        <v>21</v>
      </c>
    </row>
    <row r="13" s="35" customFormat="1" ht="30.6" customHeight="1"/>
    <row r="14" spans="2:9" s="35" customFormat="1" ht="18" customHeight="1">
      <c r="B14" s="46"/>
      <c r="C14" s="36"/>
      <c r="D14" s="36"/>
      <c r="E14" s="36"/>
      <c r="F14" s="36"/>
      <c r="G14" s="36"/>
      <c r="H14" s="36"/>
      <c r="I14" s="36"/>
    </row>
    <row r="15" spans="2:9" s="35" customFormat="1" ht="18" customHeight="1">
      <c r="B15" s="36"/>
      <c r="C15" s="36"/>
      <c r="D15" s="36"/>
      <c r="E15" s="36"/>
      <c r="F15" s="36"/>
      <c r="G15" s="36"/>
      <c r="H15" s="36"/>
      <c r="I15" s="36"/>
    </row>
    <row r="16" ht="18" customHeight="1"/>
  </sheetData>
  <sheetProtection algorithmName="SHA-512" hashValue="cq2VkaFIZ0mHmLaccAlvOZNFSAy8/AK83MNvNYe+xpPxPsIGqs8AAIHROMj2NyExB0sDRLDFYvTuUxwYzhohjA==" saltValue="TMxtNVFRFl2TSKc/cYVdoQ==" spinCount="100000" sheet="1" formatColumns="0" formatRows="0"/>
  <mergeCells count="21">
    <mergeCell ref="G12:H12"/>
    <mergeCell ref="B12:F12"/>
    <mergeCell ref="B8:B10"/>
    <mergeCell ref="D8:D10"/>
    <mergeCell ref="C8:C10"/>
    <mergeCell ref="E8:G8"/>
    <mergeCell ref="E9:G9"/>
    <mergeCell ref="E10:G10"/>
    <mergeCell ref="H8:I8"/>
    <mergeCell ref="H9:I9"/>
    <mergeCell ref="H10:I10"/>
    <mergeCell ref="H7:I7"/>
    <mergeCell ref="E7:G7"/>
    <mergeCell ref="B6:I6"/>
    <mergeCell ref="D4:E4"/>
    <mergeCell ref="B4:C4"/>
    <mergeCell ref="B1:I1"/>
    <mergeCell ref="B2:C2"/>
    <mergeCell ref="B3:C3"/>
    <mergeCell ref="D2:I2"/>
    <mergeCell ref="D3:I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2023-08-15T12:04:35Z</cp:lastPrinted>
  <dcterms:created xsi:type="dcterms:W3CDTF">2019-10-21T13:53:46Z</dcterms:created>
  <dcterms:modified xsi:type="dcterms:W3CDTF">2023-08-28T05:35:10Z</dcterms:modified>
  <cp:category/>
  <cp:version/>
  <cp:contentType/>
  <cp:contentStatus/>
</cp:coreProperties>
</file>