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filterPrivacy="1"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<sst xmlns="http://schemas.openxmlformats.org/spreadsheetml/2006/main" count="92" uniqueCount="42">
  <si>
    <t>Název veřejné zakázky: SW systém pro plánování směn určený pro optimalizovanou správu a evidenci plánování směn nemocnic ZH KHK, a.s.</t>
  </si>
  <si>
    <t>Položka</t>
  </si>
  <si>
    <t>Maximálně přípustná cena (Kč bez DPH)</t>
  </si>
  <si>
    <t>Cena                   (Kč bez DPH)</t>
  </si>
  <si>
    <t>Cena               (Kč vč. DPH)</t>
  </si>
  <si>
    <t>Aplikační programové vybavení a podpůrný software, cena za licenci/licence</t>
  </si>
  <si>
    <t>Práce přípravné, analytické a projekční, případně drobný vývoj</t>
  </si>
  <si>
    <t xml:space="preserve">Práce implementační </t>
  </si>
  <si>
    <t>Školení</t>
  </si>
  <si>
    <t>Dokumentace</t>
  </si>
  <si>
    <t>Další výše neuvedené položky (konkrétně dle nabízeného předmětu plnění)</t>
  </si>
  <si>
    <t>DPH         (výše v Kč)</t>
  </si>
  <si>
    <t>Servisní podpora (po akceptaci díla)</t>
  </si>
  <si>
    <t>Cena za 1. rok (rok pořízení SW)</t>
  </si>
  <si>
    <t>Cena za 2. rok</t>
  </si>
  <si>
    <t>Cena za 3. rok</t>
  </si>
  <si>
    <t>Cena za 4. rok</t>
  </si>
  <si>
    <t>Celková náklady životího cyklu v Kč včetně DPH</t>
  </si>
  <si>
    <t>programátorské služby - zakázková práce dle objednávky, objem prací &lt; 10 hod</t>
  </si>
  <si>
    <t>programátorské služby - zakázková práce dle objednávky, objem prací &gt; 10 hod</t>
  </si>
  <si>
    <t>doprava – tarif. sazba na 1 km</t>
  </si>
  <si>
    <t>13,00 za 1 km</t>
  </si>
  <si>
    <t>Cena v Kč bez DPH</t>
  </si>
  <si>
    <t>Cena v Kč vč. DPH</t>
  </si>
  <si>
    <t>Pozn.: Účastník vyplní všechna oranžově podbarvená pole</t>
  </si>
  <si>
    <t>*Tuto hodnotu uveďte do krycího listu nabídky - hodnota, která je předmětem hodnocení</t>
  </si>
  <si>
    <t>1 500 za 1 hodinu</t>
  </si>
  <si>
    <t>1 300 za 1 hodinu</t>
  </si>
  <si>
    <t>Cena v Kč bez DPH za 1 licenci</t>
  </si>
  <si>
    <t>Příloha č. 7 zadávací dokumentace_CENOVÁ TABULKA</t>
  </si>
  <si>
    <t>Cena v Kč bez DPH za 10 licencí</t>
  </si>
  <si>
    <t>Cena v Kč vč. DPH za 10 licencí</t>
  </si>
  <si>
    <t>Maximálně přípustná cena za 1 licenci (Kč bez DPH)</t>
  </si>
  <si>
    <t>A) Oblastní nemocnice Náchod a.s.</t>
  </si>
  <si>
    <t>B) Oblastní nemocnice Jičín a.s.</t>
  </si>
  <si>
    <t>C) Oblastní nemocnice Trutnov a.s.</t>
  </si>
  <si>
    <t>*Nabídková cena za dodávku SW celkem:</t>
  </si>
  <si>
    <t>*Nabídková cena za servisní podporu u dodaného SW za 4 roky</t>
  </si>
  <si>
    <t>Celkové náklady životního cyklu v Kč bez DPH* (součet všech položek označených *) - HODNOCENÝ PARAMETR</t>
  </si>
  <si>
    <t>DPH             (výše v Kč)</t>
  </si>
  <si>
    <t xml:space="preserve">Cena za potencionální rozšíření počtu konkurenčně sdílených licencí - předpoklad rozšíření o 10 licencí - NENÍ SOUČÁSTÍ HODNOCENÍ </t>
  </si>
  <si>
    <t xml:space="preserve">Ceny nad rámec standardní sjednané servisní podpory - NENÍ SOUČÁSTÍ HODNOCENÍ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</si>
</sst>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4" fontId="2" fillId="4" borderId="3" xfId="0" applyNumberFormat="1" applyFont="1" applyFill="1" applyBorder="1"/>
    <xf numFmtId="4" fontId="0" fillId="4" borderId="3" xfId="0" applyNumberFormat="1" applyFill="1" applyBorder="1"/>
    <xf numFmtId="4" fontId="2" fillId="4" borderId="4" xfId="0" applyNumberFormat="1" applyFont="1" applyFill="1" applyBorder="1"/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2" fillId="3" borderId="9" xfId="0" applyFont="1" applyFill="1" applyBorder="1" applyAlignment="1">
      <alignment horizontal="center" wrapText="1"/>
    </xf>
    <xf numFmtId="0" fontId="0" fillId="2" borderId="10" xfId="0" applyFill="1" applyBorder="1"/>
    <xf numFmtId="0" fontId="2" fillId="4" borderId="11" xfId="0" applyFont="1" applyFill="1" applyBorder="1" applyAlignment="1">
      <alignment horizontal="center" wrapText="1"/>
    </xf>
    <xf numFmtId="0" fontId="0" fillId="0" borderId="12" xfId="0" applyFont="1" applyBorder="1"/>
    <xf numFmtId="0" fontId="0" fillId="0" borderId="8" xfId="0" applyFont="1" applyBorder="1"/>
    <xf numFmtId="0" fontId="0" fillId="0" borderId="13" xfId="0" applyFont="1" applyBorder="1"/>
    <xf numFmtId="0" fontId="0" fillId="2" borderId="14" xfId="0" applyFill="1" applyBorder="1"/>
    <xf numFmtId="4" fontId="2" fillId="4" borderId="15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2" fillId="6" borderId="7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4" fontId="2" fillId="4" borderId="23" xfId="0" applyNumberFormat="1" applyFont="1" applyFill="1" applyBorder="1" applyAlignment="1">
      <alignment horizontal="center" vertical="center"/>
    </xf>
    <xf numFmtId="4" fontId="2" fillId="4" borderId="24" xfId="0" applyNumberFormat="1" applyFont="1" applyFill="1" applyBorder="1" applyAlignment="1">
      <alignment horizontal="center" vertical="center"/>
    </xf>
    <xf numFmtId="4" fontId="2" fillId="4" borderId="22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0" fillId="0" borderId="28" xfId="0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4" fontId="2" fillId="4" borderId="32" xfId="0" applyNumberFormat="1" applyFont="1" applyFill="1" applyBorder="1"/>
    <xf numFmtId="4" fontId="0" fillId="4" borderId="33" xfId="0" applyNumberFormat="1" applyFill="1" applyBorder="1"/>
    <xf numFmtId="4" fontId="2" fillId="4" borderId="34" xfId="0" applyNumberFormat="1" applyFont="1" applyFill="1" applyBorder="1"/>
    <xf numFmtId="4" fontId="3" fillId="5" borderId="35" xfId="0" applyNumberFormat="1" applyFont="1" applyFill="1" applyBorder="1"/>
    <xf numFmtId="4" fontId="5" fillId="5" borderId="36" xfId="0" applyNumberFormat="1" applyFont="1" applyFill="1" applyBorder="1"/>
    <xf numFmtId="0" fontId="3" fillId="5" borderId="37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4" fillId="2" borderId="21" xfId="0" applyFont="1" applyFill="1" applyBorder="1"/>
    <xf numFmtId="0" fontId="3" fillId="5" borderId="25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3" fillId="5" borderId="27" xfId="0" applyFont="1" applyFill="1" applyBorder="1" applyAlignment="1">
      <alignment horizontal="left"/>
    </xf>
    <xf numFmtId="0" fontId="6" fillId="8" borderId="25" xfId="0" applyFont="1" applyFill="1" applyBorder="1" applyAlignment="1">
      <alignment horizontal="right"/>
    </xf>
    <xf numFmtId="0" fontId="6" fillId="8" borderId="27" xfId="0" applyFont="1" applyFill="1" applyBorder="1" applyAlignment="1">
      <alignment horizontal="right"/>
    </xf>
    <xf numFmtId="0" fontId="6" fillId="8" borderId="13" xfId="0" applyFont="1" applyFill="1" applyBorder="1" applyAlignment="1">
      <alignment horizontal="right"/>
    </xf>
    <xf numFmtId="0" fontId="6" fillId="8" borderId="2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workbookViewId="0" topLeftCell="A1">
      <selection activeCell="C6" sqref="C6"/>
    </sheetView>
  </sheetViews>
  <sheetFormatPr defaultColWidth="9.140625" defaultRowHeight="15"/>
  <cols>
    <col min="1" max="1" width="70.140625" style="0" customWidth="1"/>
    <col min="2" max="2" width="15.8515625" style="0" customWidth="1"/>
    <col min="3" max="3" width="14.421875" style="0" customWidth="1"/>
    <col min="4" max="4" width="11.57421875" style="0" customWidth="1"/>
    <col min="5" max="5" width="13.7109375" style="0" customWidth="1"/>
    <col min="6" max="6" width="14.421875" style="0" customWidth="1"/>
    <col min="7" max="7" width="72.00390625" style="0" customWidth="1"/>
    <col min="8" max="8" width="17.57421875" style="0" customWidth="1"/>
    <col min="9" max="9" width="13.421875" style="0" customWidth="1"/>
    <col min="10" max="10" width="12.57421875" style="0" customWidth="1"/>
    <col min="11" max="11" width="13.140625" style="0" customWidth="1"/>
    <col min="12" max="12" width="17.00390625" style="0" customWidth="1"/>
  </cols>
  <sheetData>
    <row r="1" ht="15">
      <c r="A1" s="1" t="s">
        <v>29</v>
      </c>
    </row>
    <row r="2" ht="15.75" thickBot="1"/>
    <row r="3" spans="1:11" ht="23.25" customHeight="1" thickBot="1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5" ht="15.75" thickBot="1">
      <c r="A4" s="35"/>
      <c r="B4" s="36"/>
      <c r="C4" s="36"/>
      <c r="D4" s="36"/>
      <c r="E4" s="36"/>
    </row>
    <row r="5" spans="1:11" ht="19.5" thickBot="1">
      <c r="A5" s="43" t="s">
        <v>33</v>
      </c>
      <c r="B5" s="44"/>
      <c r="C5" s="44"/>
      <c r="D5" s="44"/>
      <c r="E5" s="45"/>
      <c r="G5" s="43" t="s">
        <v>34</v>
      </c>
      <c r="H5" s="44"/>
      <c r="I5" s="44"/>
      <c r="J5" s="44"/>
      <c r="K5" s="45"/>
    </row>
    <row r="6" spans="1:11" ht="48" customHeight="1">
      <c r="A6" s="11" t="s">
        <v>1</v>
      </c>
      <c r="B6" s="15" t="s">
        <v>2</v>
      </c>
      <c r="C6" s="13" t="s">
        <v>3</v>
      </c>
      <c r="D6" s="6" t="s">
        <v>11</v>
      </c>
      <c r="E6" s="7" t="s">
        <v>4</v>
      </c>
      <c r="G6" s="11" t="s">
        <v>1</v>
      </c>
      <c r="H6" s="15" t="s">
        <v>2</v>
      </c>
      <c r="I6" s="13" t="s">
        <v>3</v>
      </c>
      <c r="J6" s="6" t="s">
        <v>11</v>
      </c>
      <c r="K6" s="7" t="s">
        <v>4</v>
      </c>
    </row>
    <row r="7" spans="1:11" ht="15">
      <c r="A7" s="12" t="s">
        <v>5</v>
      </c>
      <c r="B7" s="37">
        <v>693250</v>
      </c>
      <c r="C7" s="14"/>
      <c r="D7" s="2"/>
      <c r="E7" s="3"/>
      <c r="G7" s="12" t="s">
        <v>5</v>
      </c>
      <c r="H7" s="37">
        <v>413000</v>
      </c>
      <c r="I7" s="14"/>
      <c r="J7" s="2"/>
      <c r="K7" s="3"/>
    </row>
    <row r="8" spans="1:11" ht="15">
      <c r="A8" s="12" t="s">
        <v>6</v>
      </c>
      <c r="B8" s="38"/>
      <c r="C8" s="14"/>
      <c r="D8" s="2"/>
      <c r="E8" s="3"/>
      <c r="G8" s="12" t="s">
        <v>6</v>
      </c>
      <c r="H8" s="38"/>
      <c r="I8" s="14"/>
      <c r="J8" s="2"/>
      <c r="K8" s="3"/>
    </row>
    <row r="9" spans="1:11" ht="15">
      <c r="A9" s="12" t="s">
        <v>7</v>
      </c>
      <c r="B9" s="38"/>
      <c r="C9" s="14"/>
      <c r="D9" s="2"/>
      <c r="E9" s="3"/>
      <c r="G9" s="12" t="s">
        <v>7</v>
      </c>
      <c r="H9" s="38"/>
      <c r="I9" s="14"/>
      <c r="J9" s="2"/>
      <c r="K9" s="3"/>
    </row>
    <row r="10" spans="1:11" ht="15">
      <c r="A10" s="12" t="s">
        <v>8</v>
      </c>
      <c r="B10" s="38"/>
      <c r="C10" s="14"/>
      <c r="D10" s="2"/>
      <c r="E10" s="3"/>
      <c r="G10" s="12" t="s">
        <v>8</v>
      </c>
      <c r="H10" s="38"/>
      <c r="I10" s="14"/>
      <c r="J10" s="2"/>
      <c r="K10" s="3"/>
    </row>
    <row r="11" spans="1:11" ht="15">
      <c r="A11" s="12" t="s">
        <v>9</v>
      </c>
      <c r="B11" s="38"/>
      <c r="C11" s="14"/>
      <c r="D11" s="2"/>
      <c r="E11" s="3"/>
      <c r="G11" s="12" t="s">
        <v>9</v>
      </c>
      <c r="H11" s="38"/>
      <c r="I11" s="14"/>
      <c r="J11" s="2"/>
      <c r="K11" s="3"/>
    </row>
    <row r="12" spans="1:11" ht="15.75" thickBot="1">
      <c r="A12" s="46" t="s">
        <v>10</v>
      </c>
      <c r="B12" s="38"/>
      <c r="C12" s="47"/>
      <c r="D12" s="48"/>
      <c r="E12" s="49"/>
      <c r="G12" s="12" t="s">
        <v>10</v>
      </c>
      <c r="H12" s="39"/>
      <c r="I12" s="14"/>
      <c r="J12" s="2"/>
      <c r="K12" s="3"/>
    </row>
    <row r="13" spans="1:11" ht="16.5" thickBot="1">
      <c r="A13" s="61" t="s">
        <v>36</v>
      </c>
      <c r="B13" s="62"/>
      <c r="C13" s="50">
        <f>SUM(C7:C12)</f>
        <v>0</v>
      </c>
      <c r="D13" s="51">
        <f>D7+D8+D9+D10+D11+D12</f>
        <v>0</v>
      </c>
      <c r="E13" s="52">
        <f>E7+E8+E9+E10+E11+E12</f>
        <v>0</v>
      </c>
      <c r="G13" s="63" t="s">
        <v>36</v>
      </c>
      <c r="H13" s="64"/>
      <c r="I13" s="8">
        <f>SUM(I7:I12)</f>
        <v>0</v>
      </c>
      <c r="J13" s="9">
        <f>J7+J8+J9+J10+J11+J12</f>
        <v>0</v>
      </c>
      <c r="K13" s="10">
        <f>K7+K8+K9+K10+K11+K12</f>
        <v>0</v>
      </c>
    </row>
    <row r="14" spans="1:11" ht="47.25" customHeight="1">
      <c r="A14" s="11" t="s">
        <v>12</v>
      </c>
      <c r="B14" s="15" t="s">
        <v>2</v>
      </c>
      <c r="C14" s="13" t="s">
        <v>3</v>
      </c>
      <c r="D14" s="6" t="s">
        <v>11</v>
      </c>
      <c r="E14" s="7" t="s">
        <v>4</v>
      </c>
      <c r="G14" s="11" t="s">
        <v>12</v>
      </c>
      <c r="H14" s="15" t="s">
        <v>2</v>
      </c>
      <c r="I14" s="13" t="s">
        <v>3</v>
      </c>
      <c r="J14" s="6" t="s">
        <v>11</v>
      </c>
      <c r="K14" s="7" t="s">
        <v>4</v>
      </c>
    </row>
    <row r="15" spans="1:11" ht="15">
      <c r="A15" s="12" t="s">
        <v>13</v>
      </c>
      <c r="B15" s="37">
        <v>211500</v>
      </c>
      <c r="C15" s="14"/>
      <c r="D15" s="2"/>
      <c r="E15" s="3"/>
      <c r="G15" s="12" t="s">
        <v>13</v>
      </c>
      <c r="H15" s="37">
        <v>126000</v>
      </c>
      <c r="I15" s="14"/>
      <c r="J15" s="2"/>
      <c r="K15" s="3"/>
    </row>
    <row r="16" spans="1:11" ht="15">
      <c r="A16" s="12" t="s">
        <v>14</v>
      </c>
      <c r="B16" s="38"/>
      <c r="C16" s="14"/>
      <c r="D16" s="2"/>
      <c r="E16" s="3"/>
      <c r="G16" s="12" t="s">
        <v>14</v>
      </c>
      <c r="H16" s="38"/>
      <c r="I16" s="14"/>
      <c r="J16" s="2"/>
      <c r="K16" s="3"/>
    </row>
    <row r="17" spans="1:11" ht="15">
      <c r="A17" s="12" t="s">
        <v>15</v>
      </c>
      <c r="B17" s="38"/>
      <c r="C17" s="14"/>
      <c r="D17" s="2"/>
      <c r="E17" s="3"/>
      <c r="G17" s="12" t="s">
        <v>15</v>
      </c>
      <c r="H17" s="38"/>
      <c r="I17" s="14"/>
      <c r="J17" s="2"/>
      <c r="K17" s="3"/>
    </row>
    <row r="18" spans="1:11" ht="15.75" thickBot="1">
      <c r="A18" s="46" t="s">
        <v>16</v>
      </c>
      <c r="B18" s="38"/>
      <c r="C18" s="47"/>
      <c r="D18" s="48"/>
      <c r="E18" s="49"/>
      <c r="G18" s="46" t="s">
        <v>16</v>
      </c>
      <c r="H18" s="38"/>
      <c r="I18" s="47"/>
      <c r="J18" s="48"/>
      <c r="K18" s="49"/>
    </row>
    <row r="19" spans="1:11" ht="16.5" thickBot="1">
      <c r="A19" s="61" t="s">
        <v>37</v>
      </c>
      <c r="B19" s="62"/>
      <c r="C19" s="50">
        <f>SUM(C15:C18)</f>
        <v>0</v>
      </c>
      <c r="D19" s="51">
        <f>D15+D16+D17+D18</f>
        <v>0</v>
      </c>
      <c r="E19" s="52">
        <f>E15+E16+E17+E18</f>
        <v>0</v>
      </c>
      <c r="G19" s="61" t="s">
        <v>37</v>
      </c>
      <c r="H19" s="62"/>
      <c r="I19" s="50">
        <f>SUM(I15:I18)</f>
        <v>0</v>
      </c>
      <c r="J19" s="51">
        <f>J15+J16+J17+J18</f>
        <v>0</v>
      </c>
      <c r="K19" s="52">
        <f>K15+K16+K17+K18</f>
        <v>0</v>
      </c>
    </row>
    <row r="20" ht="15.75" thickBot="1"/>
    <row r="21" spans="1:5" ht="18.75" customHeight="1" thickBot="1">
      <c r="A21" s="43" t="s">
        <v>35</v>
      </c>
      <c r="B21" s="44"/>
      <c r="C21" s="44"/>
      <c r="D21" s="44"/>
      <c r="E21" s="45"/>
    </row>
    <row r="22" spans="1:11" ht="46.5" customHeight="1">
      <c r="A22" s="11" t="s">
        <v>1</v>
      </c>
      <c r="B22" s="15" t="s">
        <v>2</v>
      </c>
      <c r="C22" s="13" t="s">
        <v>3</v>
      </c>
      <c r="D22" s="6" t="s">
        <v>11</v>
      </c>
      <c r="E22" s="7" t="s">
        <v>4</v>
      </c>
      <c r="G22" s="26" t="s">
        <v>41</v>
      </c>
      <c r="H22" s="15" t="s">
        <v>2</v>
      </c>
      <c r="I22" s="27" t="s">
        <v>22</v>
      </c>
      <c r="J22" s="28" t="s">
        <v>11</v>
      </c>
      <c r="K22" s="29" t="s">
        <v>23</v>
      </c>
    </row>
    <row r="23" spans="1:11" ht="26.25" customHeight="1">
      <c r="A23" s="12" t="s">
        <v>5</v>
      </c>
      <c r="B23" s="37">
        <v>368750</v>
      </c>
      <c r="C23" s="14"/>
      <c r="D23" s="2"/>
      <c r="E23" s="3"/>
      <c r="G23" s="16" t="s">
        <v>18</v>
      </c>
      <c r="H23" s="21" t="s">
        <v>26</v>
      </c>
      <c r="I23" s="14"/>
      <c r="J23" s="2"/>
      <c r="K23" s="3"/>
    </row>
    <row r="24" spans="1:11" ht="24" customHeight="1">
      <c r="A24" s="12" t="s">
        <v>6</v>
      </c>
      <c r="B24" s="38"/>
      <c r="C24" s="14"/>
      <c r="D24" s="2"/>
      <c r="E24" s="3"/>
      <c r="G24" s="17" t="s">
        <v>19</v>
      </c>
      <c r="H24" s="22" t="s">
        <v>27</v>
      </c>
      <c r="I24" s="14"/>
      <c r="J24" s="2"/>
      <c r="K24" s="3"/>
    </row>
    <row r="25" spans="1:11" ht="24.75" customHeight="1" thickBot="1">
      <c r="A25" s="12" t="s">
        <v>7</v>
      </c>
      <c r="B25" s="38"/>
      <c r="C25" s="14"/>
      <c r="D25" s="2"/>
      <c r="E25" s="3"/>
      <c r="G25" s="18" t="s">
        <v>20</v>
      </c>
      <c r="H25" s="20" t="s">
        <v>21</v>
      </c>
      <c r="I25" s="19"/>
      <c r="J25" s="4"/>
      <c r="K25" s="5"/>
    </row>
    <row r="26" spans="1:5" ht="15">
      <c r="A26" s="12" t="s">
        <v>8</v>
      </c>
      <c r="B26" s="38"/>
      <c r="C26" s="14"/>
      <c r="D26" s="2"/>
      <c r="E26" s="3"/>
    </row>
    <row r="27" spans="1:5" ht="15">
      <c r="A27" s="12" t="s">
        <v>9</v>
      </c>
      <c r="B27" s="38"/>
      <c r="C27" s="14"/>
      <c r="D27" s="2"/>
      <c r="E27" s="3"/>
    </row>
    <row r="28" spans="1:5" ht="15.75" thickBot="1">
      <c r="A28" s="46" t="s">
        <v>10</v>
      </c>
      <c r="B28" s="38"/>
      <c r="C28" s="47"/>
      <c r="D28" s="48"/>
      <c r="E28" s="49"/>
    </row>
    <row r="29" spans="1:5" ht="21" customHeight="1" thickBot="1">
      <c r="A29" s="61" t="s">
        <v>36</v>
      </c>
      <c r="B29" s="62"/>
      <c r="C29" s="50">
        <f>SUM(C23:C28)</f>
        <v>0</v>
      </c>
      <c r="D29" s="51">
        <f>D23+D24+D25+D26+D27+D28</f>
        <v>0</v>
      </c>
      <c r="E29" s="52">
        <f>E23+E24+E25+E26+E27+E28</f>
        <v>0</v>
      </c>
    </row>
    <row r="30" spans="1:12" ht="45.75" customHeight="1">
      <c r="A30" s="11" t="s">
        <v>12</v>
      </c>
      <c r="B30" s="15" t="s">
        <v>2</v>
      </c>
      <c r="C30" s="13" t="s">
        <v>3</v>
      </c>
      <c r="D30" s="6" t="s">
        <v>11</v>
      </c>
      <c r="E30" s="7" t="s">
        <v>4</v>
      </c>
      <c r="G30" s="30" t="s">
        <v>40</v>
      </c>
      <c r="H30" s="15" t="s">
        <v>32</v>
      </c>
      <c r="I30" s="27" t="s">
        <v>28</v>
      </c>
      <c r="J30" s="28" t="s">
        <v>30</v>
      </c>
      <c r="K30" s="28" t="s">
        <v>39</v>
      </c>
      <c r="L30" s="29" t="s">
        <v>31</v>
      </c>
    </row>
    <row r="31" spans="1:12" ht="24.75" customHeight="1" thickBot="1">
      <c r="A31" s="12" t="s">
        <v>13</v>
      </c>
      <c r="B31" s="37">
        <v>112500</v>
      </c>
      <c r="C31" s="14"/>
      <c r="D31" s="2"/>
      <c r="E31" s="3"/>
      <c r="G31" s="31"/>
      <c r="H31" s="34">
        <v>2500</v>
      </c>
      <c r="I31" s="19"/>
      <c r="J31" s="8">
        <f>I31*10</f>
        <v>0</v>
      </c>
      <c r="K31" s="4"/>
      <c r="L31" s="5"/>
    </row>
    <row r="32" spans="1:5" ht="15">
      <c r="A32" s="12" t="s">
        <v>14</v>
      </c>
      <c r="B32" s="38"/>
      <c r="C32" s="14"/>
      <c r="D32" s="2"/>
      <c r="E32" s="3"/>
    </row>
    <row r="33" spans="1:5" ht="15">
      <c r="A33" s="12" t="s">
        <v>15</v>
      </c>
      <c r="B33" s="38"/>
      <c r="C33" s="14"/>
      <c r="D33" s="2"/>
      <c r="E33" s="3"/>
    </row>
    <row r="34" spans="1:5" ht="15.75" thickBot="1">
      <c r="A34" s="46" t="s">
        <v>16</v>
      </c>
      <c r="B34" s="38"/>
      <c r="C34" s="47"/>
      <c r="D34" s="48"/>
      <c r="E34" s="49"/>
    </row>
    <row r="35" spans="1:5" ht="16.5" thickBot="1">
      <c r="A35" s="61" t="s">
        <v>37</v>
      </c>
      <c r="B35" s="62"/>
      <c r="C35" s="50">
        <f>SUM(C31:C34)</f>
        <v>0</v>
      </c>
      <c r="D35" s="51">
        <f>D31+D32+D33+D34</f>
        <v>0</v>
      </c>
      <c r="E35" s="52">
        <f>E31+E32+E33+E34</f>
        <v>0</v>
      </c>
    </row>
    <row r="36" ht="15.75" thickBot="1"/>
    <row r="37" spans="1:5" ht="44.25" customHeight="1">
      <c r="A37" s="55" t="s">
        <v>38</v>
      </c>
      <c r="B37" s="56"/>
      <c r="C37" s="23"/>
      <c r="D37" s="24"/>
      <c r="E37" s="53">
        <f>SUM(C13,C19,C29,C35,I13,I19)</f>
        <v>0</v>
      </c>
    </row>
    <row r="38" spans="1:5" ht="43.5" customHeight="1" thickBot="1">
      <c r="A38" s="32" t="s">
        <v>17</v>
      </c>
      <c r="B38" s="33"/>
      <c r="C38" s="25"/>
      <c r="D38" s="25"/>
      <c r="E38" s="54">
        <f>SUM(E13,E19,E29,E35,K13,K19)</f>
        <v>0</v>
      </c>
    </row>
    <row r="39" ht="15.75" thickBot="1"/>
    <row r="40" ht="28.5" customHeight="1" thickBot="1">
      <c r="A40" s="57" t="s">
        <v>24</v>
      </c>
    </row>
    <row r="41" spans="1:4" ht="34.5" customHeight="1" thickBot="1">
      <c r="A41" s="58" t="s">
        <v>25</v>
      </c>
      <c r="B41" s="59"/>
      <c r="C41" s="59"/>
      <c r="D41" s="60"/>
    </row>
  </sheetData>
  <mergeCells count="20">
    <mergeCell ref="B31:B34"/>
    <mergeCell ref="A35:B35"/>
    <mergeCell ref="G30:G31"/>
    <mergeCell ref="A41:D41"/>
    <mergeCell ref="A3:K3"/>
    <mergeCell ref="H7:H12"/>
    <mergeCell ref="G13:H13"/>
    <mergeCell ref="H15:H18"/>
    <mergeCell ref="G19:H19"/>
    <mergeCell ref="A5:E5"/>
    <mergeCell ref="G5:K5"/>
    <mergeCell ref="A38:B38"/>
    <mergeCell ref="B7:B12"/>
    <mergeCell ref="A13:B13"/>
    <mergeCell ref="B15:B18"/>
    <mergeCell ref="A19:B19"/>
    <mergeCell ref="A37:B37"/>
    <mergeCell ref="A21:E21"/>
    <mergeCell ref="B23:B28"/>
    <mergeCell ref="A29:B29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2022-11-16T16:17:57Z</dcterms:modified>
  <cp:category/>
  <cp:version/>
  <cp:contentType/>
  <cp:contentStatus/>
</cp:coreProperties>
</file>