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026"/>
  <workbookPr/>
  <bookViews>
    <workbookView xWindow="2160" yWindow="2550" windowWidth="15675" windowHeight="10905" activeTab="0"/>
  </bookViews>
  <sheets>
    <sheet name="Část 1" sheetId="14" r:id="rId1"/>
  </sheets>
  <definedNames>
    <definedName name="_xlnm.Print_Area" localSheetId="0">'Část 1'!$A$1:$F$27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<sst xmlns="http://schemas.openxmlformats.org/spreadsheetml/2006/main" count="58" uniqueCount="46">
  <si>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</si>
  <si>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</si>
  <si>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</si>
  <si>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</si>
  <si>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</si>
  <si>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</si>
  <si>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</si>
  <si>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</si>
  <si>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</si>
  <si>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</si>
  <si>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Email:</t>
  </si>
  <si>
    <t>Telefon:</t>
  </si>
  <si>
    <t>Zadavatel:</t>
  </si>
  <si>
    <t>dodávky</t>
  </si>
  <si>
    <t>ČÁST VEŘEJNÉ ZAKÁZKY</t>
  </si>
  <si>
    <t>DOPLNIT</t>
  </si>
  <si>
    <t>nadlimitní</t>
  </si>
  <si>
    <t>Název položky</t>
  </si>
  <si>
    <t>Počet ks</t>
  </si>
  <si>
    <t>Cena v Kč bez DPH</t>
  </si>
  <si>
    <t>Výše DPH</t>
  </si>
  <si>
    <t>Cena v Kč včetně DPH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</si>
  <si>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</si>
  <si>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</si>
  <si>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>otevřené</t>
  </si>
  <si>
    <t>Spektrum testů / vyšetření</t>
  </si>
  <si>
    <t>Výše DPH v %</t>
  </si>
  <si>
    <t>Celková cena bez DPH</t>
  </si>
  <si>
    <t>Celková cena včetně DPH</t>
  </si>
  <si>
    <t>Oblastní nemocnice Náchod a.s.</t>
  </si>
  <si>
    <t>Purkyňova 446, 547 01 Náchod</t>
  </si>
  <si>
    <t>RNDr. Bc. Jan Mach, předseda správní rady</t>
  </si>
  <si>
    <t>stanovení glukózy a laktátu v biologických materiálech (plazma, sérum, plná krev, kapilární krev, ..)</t>
  </si>
  <si>
    <t>Analyzátor glukózy</t>
  </si>
  <si>
    <t>Cenová nabídka</t>
  </si>
  <si>
    <t>Část 2 - Glukózový analyzátor</t>
  </si>
  <si>
    <t>Jednotková cena bez DPH (tj. cena za 1 senzor)</t>
  </si>
  <si>
    <t>A) NABÍDKOVÁ CENA za analyzátor glukózy</t>
  </si>
  <si>
    <t>NABÍDKOVÁ CENA CELKEM</t>
  </si>
  <si>
    <t>A) Nabídková cena za analyzátor glukózy + B) Nabídková cena za dodávku senzorů glukózy a laktátu po dobu 4 let</t>
  </si>
  <si>
    <t xml:space="preserve">B) NABÍDKOVÁ CENA za dodávku senzorů glukózy a laktátu po dobu 4 let </t>
  </si>
  <si>
    <t>Podpis</t>
  </si>
  <si>
    <t>* účastník vyplní žlutě zabarvená pole</t>
  </si>
  <si>
    <t>Předpokládaný počet senzorů potřebných k zajištění provozu analyzátoru při zpracování 12 000 vzorků za 1 rok (ks)</t>
  </si>
  <si>
    <t>Předpokládaný počet senzorů potřebných k zajištění provozu analyzátoru za 4 roky</t>
  </si>
  <si>
    <t>Pořízení vybavení pro laboratoře 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</si>
</sst>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</cellStyleXfs>
  <cellXfs count="88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4" xfId="22" applyBorder="1" applyAlignment="1">
      <alignment vertical="center" wrapText="1"/>
      <protection/>
    </xf>
    <xf numFmtId="0" fontId="1" fillId="2" borderId="1" xfId="0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3" fontId="1" fillId="3" borderId="3" xfId="21" applyNumberFormat="1" applyFont="1" applyFill="1" applyBorder="1" applyAlignment="1">
      <alignment horizontal="center" vertical="center" wrapText="1"/>
      <protection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0" fillId="0" borderId="0" xfId="0" applyNumberFormat="1" applyAlignment="1">
      <alignment vertical="center" wrapText="1"/>
    </xf>
    <xf numFmtId="49" fontId="3" fillId="0" borderId="0" xfId="0" applyNumberFormat="1" applyFont="1" applyAlignment="1">
      <alignment vertical="top" wrapText="1"/>
    </xf>
    <xf numFmtId="7" fontId="7" fillId="0" borderId="4" xfId="0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49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64" fontId="3" fillId="0" borderId="10" xfId="0" applyNumberFormat="1" applyFont="1" applyBorder="1" applyAlignment="1">
      <alignment vertical="center"/>
    </xf>
    <xf numFmtId="7" fontId="7" fillId="3" borderId="4" xfId="20" applyNumberFormat="1" applyFont="1" applyFill="1" applyBorder="1" applyAlignment="1">
      <alignment horizontal="center" vertical="center"/>
    </xf>
    <xf numFmtId="9" fontId="7" fillId="3" borderId="4" xfId="0" applyNumberFormat="1" applyFont="1" applyFill="1" applyBorder="1" applyAlignment="1">
      <alignment horizontal="center" vertical="center"/>
    </xf>
    <xf numFmtId="164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9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12" fillId="3" borderId="4" xfId="0" applyNumberFormat="1" applyFont="1" applyFill="1" applyBorder="1" applyAlignment="1">
      <alignment horizontal="center" vertical="center" wrapText="1"/>
    </xf>
    <xf numFmtId="164" fontId="10" fillId="4" borderId="4" xfId="0" applyNumberFormat="1" applyFont="1" applyFill="1" applyBorder="1" applyAlignment="1">
      <alignment horizontal="center" vertical="center" wrapText="1"/>
    </xf>
    <xf numFmtId="164" fontId="10" fillId="4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3" borderId="11" xfId="0" applyFont="1" applyFill="1" applyBorder="1"/>
    <xf numFmtId="0" fontId="0" fillId="3" borderId="13" xfId="0" applyFill="1" applyBorder="1"/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/>
    </xf>
    <xf numFmtId="0" fontId="7" fillId="5" borderId="2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5" borderId="3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0" fillId="6" borderId="14" xfId="0" applyNumberFormat="1" applyFill="1" applyBorder="1" applyAlignment="1">
      <alignment horizontal="center" vertical="center"/>
    </xf>
    <xf numFmtId="49" fontId="0" fillId="6" borderId="8" xfId="0" applyNumberForma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7" borderId="18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Excel Built-in Normal 1" xfId="21"/>
    <cellStyle name="Normální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29"/>
  <sheetViews>
    <sheetView tabSelected="1" workbookViewId="0" topLeftCell="A1">
      <selection activeCell="B8" sqref="B8:G8"/>
    </sheetView>
  </sheetViews>
  <sheetFormatPr defaultColWidth="9.140625" defaultRowHeight="15"/>
  <cols>
    <col min="1" max="1" width="25.421875" style="0" customWidth="1"/>
    <col min="2" max="2" width="23.140625" style="0" bestFit="1" customWidth="1"/>
    <col min="3" max="3" width="18.28125" style="0" customWidth="1"/>
    <col min="4" max="4" width="18.421875" style="0" customWidth="1"/>
    <col min="5" max="5" width="20.8515625" style="0" customWidth="1"/>
    <col min="6" max="6" width="20.421875" style="0" customWidth="1"/>
    <col min="7" max="7" width="19.28125" style="0" customWidth="1"/>
  </cols>
  <sheetData>
    <row r="1" spans="1:7" ht="28.5" customHeight="1">
      <c r="A1" s="41" t="s">
        <v>34</v>
      </c>
      <c r="B1" s="42"/>
      <c r="C1" s="42"/>
      <c r="D1" s="42"/>
      <c r="E1" s="42"/>
      <c r="F1" s="42"/>
      <c r="G1" s="43"/>
    </row>
    <row r="2" spans="1:7" ht="27.75" customHeight="1">
      <c r="A2" s="44" t="s">
        <v>8</v>
      </c>
      <c r="B2" s="45"/>
      <c r="C2" s="45"/>
      <c r="D2" s="45"/>
      <c r="E2" s="45"/>
      <c r="F2" s="45"/>
      <c r="G2" s="46"/>
    </row>
    <row r="3" spans="1:7" ht="30.95" customHeight="1">
      <c r="A3" s="47" t="s">
        <v>45</v>
      </c>
      <c r="B3" s="48"/>
      <c r="C3" s="48"/>
      <c r="D3" s="48"/>
      <c r="E3" s="48"/>
      <c r="F3" s="48"/>
      <c r="G3" s="49"/>
    </row>
    <row r="4" spans="1:7" ht="27.75" customHeight="1">
      <c r="A4" s="44" t="s">
        <v>14</v>
      </c>
      <c r="B4" s="45"/>
      <c r="C4" s="45"/>
      <c r="D4" s="45"/>
      <c r="E4" s="45"/>
      <c r="F4" s="45"/>
      <c r="G4" s="46"/>
    </row>
    <row r="5" spans="1:7" ht="30" customHeight="1">
      <c r="A5" s="50" t="s">
        <v>35</v>
      </c>
      <c r="B5" s="51"/>
      <c r="C5" s="51"/>
      <c r="D5" s="51"/>
      <c r="E5" s="51"/>
      <c r="F5" s="51"/>
      <c r="G5" s="52"/>
    </row>
    <row r="6" spans="1:7" ht="15">
      <c r="A6" s="3" t="s">
        <v>12</v>
      </c>
      <c r="B6" s="53" t="s">
        <v>29</v>
      </c>
      <c r="C6" s="53"/>
      <c r="D6" s="53"/>
      <c r="E6" s="53"/>
      <c r="F6" s="53"/>
      <c r="G6" s="54"/>
    </row>
    <row r="7" spans="1:7" ht="15">
      <c r="A7" s="1" t="s">
        <v>0</v>
      </c>
      <c r="B7" s="55" t="s">
        <v>30</v>
      </c>
      <c r="C7" s="55"/>
      <c r="D7" s="55"/>
      <c r="E7" s="2" t="s">
        <v>1</v>
      </c>
      <c r="F7" s="56">
        <v>26000202</v>
      </c>
      <c r="G7" s="57"/>
    </row>
    <row r="8" spans="1:7" ht="33" customHeight="1">
      <c r="A8" s="1" t="s">
        <v>2</v>
      </c>
      <c r="B8" s="58" t="s">
        <v>31</v>
      </c>
      <c r="C8" s="58"/>
      <c r="D8" s="58"/>
      <c r="E8" s="58"/>
      <c r="F8" s="58"/>
      <c r="G8" s="59"/>
    </row>
    <row r="9" spans="1:7" ht="15">
      <c r="A9" s="1" t="s">
        <v>3</v>
      </c>
      <c r="B9" s="5" t="s">
        <v>13</v>
      </c>
      <c r="C9" s="2" t="s">
        <v>4</v>
      </c>
      <c r="D9" s="4" t="s">
        <v>16</v>
      </c>
      <c r="E9" s="2" t="s">
        <v>5</v>
      </c>
      <c r="F9" s="56" t="s">
        <v>24</v>
      </c>
      <c r="G9" s="57"/>
    </row>
    <row r="10" spans="1:7" ht="15">
      <c r="A10" s="60" t="s">
        <v>9</v>
      </c>
      <c r="B10" s="61"/>
      <c r="C10" s="61"/>
      <c r="D10" s="61"/>
      <c r="E10" s="61"/>
      <c r="F10" s="61"/>
      <c r="G10" s="62"/>
    </row>
    <row r="11" spans="1:7" ht="37.5" customHeight="1">
      <c r="A11" s="3" t="s">
        <v>6</v>
      </c>
      <c r="B11" s="39" t="s">
        <v>15</v>
      </c>
      <c r="C11" s="39"/>
      <c r="D11" s="39"/>
      <c r="E11" s="39"/>
      <c r="F11" s="39"/>
      <c r="G11" s="40"/>
    </row>
    <row r="12" spans="1:7" ht="15" customHeight="1">
      <c r="A12" s="1" t="s">
        <v>0</v>
      </c>
      <c r="B12" s="39" t="s">
        <v>15</v>
      </c>
      <c r="C12" s="39"/>
      <c r="D12" s="39"/>
      <c r="E12" s="2" t="s">
        <v>1</v>
      </c>
      <c r="F12" s="39" t="s">
        <v>15</v>
      </c>
      <c r="G12" s="40"/>
    </row>
    <row r="13" spans="1:7" ht="15.75" customHeight="1">
      <c r="A13" s="1" t="s">
        <v>2</v>
      </c>
      <c r="B13" s="39" t="s">
        <v>15</v>
      </c>
      <c r="C13" s="39"/>
      <c r="D13" s="39"/>
      <c r="E13" s="39"/>
      <c r="F13" s="39"/>
      <c r="G13" s="40"/>
    </row>
    <row r="14" spans="1:7" ht="15">
      <c r="A14" s="1" t="s">
        <v>7</v>
      </c>
      <c r="B14" s="39" t="s">
        <v>15</v>
      </c>
      <c r="C14" s="39"/>
      <c r="D14" s="39"/>
      <c r="E14" s="39"/>
      <c r="F14" s="39"/>
      <c r="G14" s="40"/>
    </row>
    <row r="15" spans="1:7" ht="15.75" thickBot="1">
      <c r="A15" s="6" t="s">
        <v>10</v>
      </c>
      <c r="B15" s="74" t="s">
        <v>15</v>
      </c>
      <c r="C15" s="74"/>
      <c r="D15" s="7" t="s">
        <v>11</v>
      </c>
      <c r="E15" s="74" t="s">
        <v>15</v>
      </c>
      <c r="F15" s="74"/>
      <c r="G15" s="75"/>
    </row>
    <row r="16" spans="1:7" ht="24.75" customHeight="1">
      <c r="A16" s="63" t="s">
        <v>37</v>
      </c>
      <c r="B16" s="64"/>
      <c r="C16" s="64"/>
      <c r="D16" s="64"/>
      <c r="E16" s="64"/>
      <c r="F16" s="64"/>
      <c r="G16" s="65"/>
    </row>
    <row r="17" spans="1:7" ht="32.25" customHeight="1">
      <c r="A17" s="66" t="s">
        <v>17</v>
      </c>
      <c r="B17" s="67"/>
      <c r="C17" s="13" t="s">
        <v>18</v>
      </c>
      <c r="D17" s="8" t="s">
        <v>19</v>
      </c>
      <c r="E17" s="13" t="s">
        <v>20</v>
      </c>
      <c r="F17" s="68" t="s">
        <v>21</v>
      </c>
      <c r="G17" s="69"/>
    </row>
    <row r="18" spans="1:7" ht="35.25" customHeight="1" thickBot="1">
      <c r="A18" s="70" t="s">
        <v>33</v>
      </c>
      <c r="B18" s="71"/>
      <c r="C18" s="14">
        <v>1</v>
      </c>
      <c r="D18" s="28">
        <v>0</v>
      </c>
      <c r="E18" s="29">
        <v>0</v>
      </c>
      <c r="F18" s="72">
        <f>D18+(D18*E18)</f>
        <v>0</v>
      </c>
      <c r="G18" s="73"/>
    </row>
    <row r="19" spans="1:7" ht="24" customHeight="1">
      <c r="A19" s="63" t="s">
        <v>40</v>
      </c>
      <c r="B19" s="64"/>
      <c r="C19" s="64"/>
      <c r="D19" s="64"/>
      <c r="E19" s="64"/>
      <c r="F19" s="64"/>
      <c r="G19" s="65"/>
    </row>
    <row r="20" spans="1:7" ht="63.75">
      <c r="A20" s="16" t="s">
        <v>43</v>
      </c>
      <c r="B20" s="9" t="s">
        <v>25</v>
      </c>
      <c r="C20" s="12" t="s">
        <v>36</v>
      </c>
      <c r="D20" s="10" t="s">
        <v>26</v>
      </c>
      <c r="E20" s="10" t="s">
        <v>44</v>
      </c>
      <c r="F20" s="11" t="s">
        <v>27</v>
      </c>
      <c r="G20" s="17" t="s">
        <v>28</v>
      </c>
    </row>
    <row r="21" spans="1:7" ht="64.5" thickBot="1">
      <c r="A21" s="18"/>
      <c r="B21" s="15" t="s">
        <v>32</v>
      </c>
      <c r="C21" s="30">
        <v>0</v>
      </c>
      <c r="D21" s="31">
        <v>0</v>
      </c>
      <c r="E21" s="32"/>
      <c r="F21" s="33">
        <f aca="true" t="shared" si="0" ref="F21">C21*E21</f>
        <v>0</v>
      </c>
      <c r="G21" s="34">
        <f aca="true" t="shared" si="1" ref="G21">F21+D21*F21</f>
        <v>0</v>
      </c>
    </row>
    <row r="22" spans="1:7" ht="15.75" thickBot="1">
      <c r="A22" s="19"/>
      <c r="B22" s="20"/>
      <c r="C22" s="20"/>
      <c r="D22" s="20"/>
      <c r="E22" s="20"/>
      <c r="F22" s="83"/>
      <c r="G22" s="84"/>
    </row>
    <row r="23" spans="1:7" ht="19.5" thickBot="1">
      <c r="A23" s="85" t="s">
        <v>38</v>
      </c>
      <c r="B23" s="86"/>
      <c r="C23" s="86"/>
      <c r="D23" s="86"/>
      <c r="E23" s="86"/>
      <c r="F23" s="86"/>
      <c r="G23" s="87"/>
    </row>
    <row r="24" spans="1:7" ht="27.75" customHeight="1">
      <c r="A24" s="81"/>
      <c r="B24" s="82"/>
      <c r="C24" s="82"/>
      <c r="D24" s="82"/>
      <c r="E24" s="25" t="s">
        <v>19</v>
      </c>
      <c r="F24" s="25" t="s">
        <v>20</v>
      </c>
      <c r="G24" s="26" t="s">
        <v>21</v>
      </c>
    </row>
    <row r="25" spans="1:8" ht="37.5" customHeight="1" thickBot="1">
      <c r="A25" s="79" t="s">
        <v>39</v>
      </c>
      <c r="B25" s="80"/>
      <c r="C25" s="80"/>
      <c r="D25" s="80"/>
      <c r="E25" s="23">
        <f>D18+F21</f>
        <v>0</v>
      </c>
      <c r="F25" s="29">
        <v>0</v>
      </c>
      <c r="G25" s="27">
        <f>E25+(E25*F25)</f>
        <v>0</v>
      </c>
      <c r="H25" s="24"/>
    </row>
    <row r="26" spans="1:7" ht="18" customHeight="1" thickBot="1">
      <c r="A26" s="22"/>
      <c r="B26" s="22"/>
      <c r="C26" s="22"/>
      <c r="D26" s="21"/>
      <c r="E26" s="21"/>
      <c r="F26" s="21"/>
      <c r="G26" s="21"/>
    </row>
    <row r="27" spans="1:7" ht="39" customHeight="1" thickBot="1">
      <c r="A27" s="35" t="s">
        <v>22</v>
      </c>
      <c r="B27" s="76" t="s">
        <v>23</v>
      </c>
      <c r="C27" s="76"/>
      <c r="D27" s="36" t="s">
        <v>41</v>
      </c>
      <c r="E27" s="77"/>
      <c r="F27" s="77"/>
      <c r="G27" s="78"/>
    </row>
    <row r="28" ht="15.75" thickBot="1"/>
    <row r="29" spans="1:2" ht="15.75" thickBot="1">
      <c r="A29" s="37" t="s">
        <v>42</v>
      </c>
      <c r="B29" s="38"/>
    </row>
  </sheetData>
  <mergeCells count="30">
    <mergeCell ref="B27:C27"/>
    <mergeCell ref="E27:G27"/>
    <mergeCell ref="A25:D25"/>
    <mergeCell ref="A24:D24"/>
    <mergeCell ref="A19:G19"/>
    <mergeCell ref="F22:G22"/>
    <mergeCell ref="A23:G23"/>
    <mergeCell ref="B12:D12"/>
    <mergeCell ref="F12:G12"/>
    <mergeCell ref="B13:G13"/>
    <mergeCell ref="B14:G14"/>
    <mergeCell ref="B15:C15"/>
    <mergeCell ref="E15:G15"/>
    <mergeCell ref="A16:G16"/>
    <mergeCell ref="A17:B17"/>
    <mergeCell ref="F17:G17"/>
    <mergeCell ref="A18:B18"/>
    <mergeCell ref="F18:G18"/>
    <mergeCell ref="B11:G11"/>
    <mergeCell ref="A1:G1"/>
    <mergeCell ref="A2:G2"/>
    <mergeCell ref="A3:G3"/>
    <mergeCell ref="A4:G4"/>
    <mergeCell ref="A5:G5"/>
    <mergeCell ref="B6:G6"/>
    <mergeCell ref="B7:D7"/>
    <mergeCell ref="F7:G7"/>
    <mergeCell ref="B8:G8"/>
    <mergeCell ref="F9:G9"/>
    <mergeCell ref="A10:G10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54EE9A-C3F8-4078-8AE0-4BB923B20F9F}">
  <ds:schemaRefs>
    <ds:schemaRef ds:uri="http://schemas.openxmlformats.org/package/2006/metadata/core-properties"/>
    <ds:schemaRef ds:uri="d5978bbf-7a32-4d44-a522-db5e1c0c70d4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AA9334A-3F3E-466A-BDE6-041B3EF58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Michaela Kapustová</dc:creator>
  <cp:keywords/>
  <dc:description/>
  <cp:lastModifiedBy>Marek Šmejc</cp:lastModifiedBy>
  <cp:lastPrinted>2020-12-17T06:36:01Z</cp:lastPrinted>
  <dcterms:created xsi:type="dcterms:W3CDTF">2020-05-29T09:51:51Z</dcterms:created>
  <dcterms:modified xsi:type="dcterms:W3CDTF">2023-03-08T15:43:46Z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