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11025" firstSheet="1" activeTab="1"/>
  </bookViews>
  <sheets>
    <sheet name="Graf1" sheetId="1" r:id="rId1"/>
    <sheet name="List1" sheetId="2" r:id="rId2"/>
    <sheet name="List5" sheetId="3" r:id="rId3"/>
    <sheet name="List4" sheetId="4" r:id="rId4"/>
    <sheet name="List2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<sst xmlns="http://schemas.openxmlformats.org/spreadsheetml/2006/main" count="189" uniqueCount="59">
  <si>
    <t>Počet ks</t>
  </si>
  <si>
    <t>Ceny bez DPH</t>
  </si>
  <si>
    <t>Cena celkem bez DPH</t>
  </si>
  <si>
    <t>Cena Celkem s DPH</t>
  </si>
  <si>
    <t>Poznámka</t>
  </si>
  <si>
    <t>Místnost</t>
  </si>
  <si>
    <t>název učebny / popis prací</t>
  </si>
  <si>
    <t xml:space="preserve"> </t>
  </si>
  <si>
    <t>Poř. číslo</t>
  </si>
  <si>
    <t>Mezisoučet učebny</t>
  </si>
  <si>
    <t xml:space="preserve">  1.NP   </t>
  </si>
  <si>
    <t>Výrobní dokumentace</t>
  </si>
  <si>
    <t>bez DPH</t>
  </si>
  <si>
    <t>s DPH 21%</t>
  </si>
  <si>
    <t xml:space="preserve">Cena celkem </t>
  </si>
  <si>
    <t>1.NP</t>
  </si>
  <si>
    <t>Laboratoř chemie</t>
  </si>
  <si>
    <t>Laboratoř fyziky</t>
  </si>
  <si>
    <t xml:space="preserve">  2.NP   </t>
  </si>
  <si>
    <t>Laboratoř biologie</t>
  </si>
  <si>
    <t>Soubor</t>
  </si>
  <si>
    <t xml:space="preserve">Investor: Gymnázium Nový Bydžov,Komenského 77,504 01  Nový Bydžov                        místo investice: Gymnázium Nový Bydžov,Komenského 77,504 01  Nový Bydžov </t>
  </si>
  <si>
    <t>Otočná židle kantora</t>
  </si>
  <si>
    <t>Žákovská židle</t>
  </si>
  <si>
    <t>Skříň laboratorní s pracovní plochou</t>
  </si>
  <si>
    <t>Skříň na chemikálie celoplastová</t>
  </si>
  <si>
    <t>Nábytek - montáž</t>
  </si>
  <si>
    <t>Nábytek doprava</t>
  </si>
  <si>
    <t>Elektroinstalace na nábytek</t>
  </si>
  <si>
    <t>Elektroinstalace doprava</t>
  </si>
  <si>
    <t>Úklid laboratoře a likvidace obalů ekologickým způsobem</t>
  </si>
  <si>
    <t>Pracovní stůl na kolečkách</t>
  </si>
  <si>
    <t>Skříň nízká</t>
  </si>
  <si>
    <t>Skříň vysoká policová,plná dveře</t>
  </si>
  <si>
    <t>Skříň vysoká policová,plná dveře,horní prosklené</t>
  </si>
  <si>
    <t>Nádstavec,plné dveře</t>
  </si>
  <si>
    <t>Skříň vysoká prosklená</t>
  </si>
  <si>
    <t>Nádstavec nad lednici</t>
  </si>
  <si>
    <t>Skříň vysoká ,spodní část šuplíky,horní část prosklené dveře</t>
  </si>
  <si>
    <t>Skříň vysoká na mapy,plné dveře</t>
  </si>
  <si>
    <r>
      <rPr>
        <b/>
        <sz val="10"/>
        <rFont val="Arial"/>
        <family val="2"/>
      </rPr>
      <t>název akce:</t>
    </r>
    <r>
      <rPr>
        <b/>
        <sz val="12"/>
        <rFont val="Arial"/>
        <family val="2"/>
      </rPr>
      <t>"MODERNIZACE ODBORNÝCH LABORATOŘÍ NA GYMNÁZIU NOVÝ BYDŽOV"</t>
    </r>
  </si>
  <si>
    <t>Kabinet chemie</t>
  </si>
  <si>
    <t>Kabinet fyziky</t>
  </si>
  <si>
    <t>Kabinet biologie</t>
  </si>
  <si>
    <t>Pracovní stůl s kontejnery</t>
  </si>
  <si>
    <t>Nástavec uzavřený</t>
  </si>
  <si>
    <t>Nástavec otevřený</t>
  </si>
  <si>
    <t>Knihovna</t>
  </si>
  <si>
    <t>Skříň vysoká kombinovaná s nádstavcem</t>
  </si>
  <si>
    <t>Skříň šatní s nádstavcem</t>
  </si>
  <si>
    <t>Úklid kabinetu a likvidace obalů ekologickým způsobem</t>
  </si>
  <si>
    <t>Pojízdný vozík</t>
  </si>
  <si>
    <t>Skříň nízká uzavřená</t>
  </si>
  <si>
    <t>Nástěnka</t>
  </si>
  <si>
    <t>Zpracování výrobní dokumentace před realizací díla -soubor</t>
  </si>
  <si>
    <t>2.NP</t>
  </si>
  <si>
    <t>Rozvodný box pro elektroinstalaci</t>
  </si>
  <si>
    <t>Skříň vysoká policová plná ,dveře horní prosklené</t>
  </si>
  <si>
    <r>
      <t xml:space="preserve">                                                                                 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 xml:space="preserve">Slepý rozpočet interiéru - nábytek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</si>
</sst>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166" fontId="0" fillId="0" borderId="11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" fillId="32" borderId="12" xfId="0" applyFont="1" applyFill="1" applyBorder="1" applyAlignment="1">
      <alignment horizontal="center" vertical="center" wrapText="1" shrinkToFit="1"/>
    </xf>
    <xf numFmtId="0" fontId="1" fillId="32" borderId="13" xfId="0" applyFont="1" applyFill="1" applyBorder="1" applyAlignment="1">
      <alignment horizontal="center" vertical="center" wrapText="1" shrinkToFit="1"/>
    </xf>
    <xf numFmtId="166" fontId="1" fillId="32" borderId="13" xfId="0" applyNumberFormat="1" applyFont="1" applyFill="1" applyBorder="1" applyAlignment="1">
      <alignment horizontal="center" vertical="center" wrapText="1" shrinkToFit="1"/>
    </xf>
    <xf numFmtId="0" fontId="1" fillId="32" borderId="14" xfId="0" applyFont="1" applyFill="1" applyBorder="1" applyAlignment="1">
      <alignment horizontal="center" vertical="center" wrapText="1" shrinkToFit="1"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166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166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166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/>
    </xf>
    <xf numFmtId="166" fontId="1" fillId="33" borderId="13" xfId="0" applyNumberFormat="1" applyFont="1" applyFill="1" applyBorder="1" applyAlignment="1">
      <alignment/>
    </xf>
    <xf numFmtId="166" fontId="1" fillId="33" borderId="19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0" fillId="34" borderId="1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166" fontId="1" fillId="33" borderId="22" xfId="0" applyNumberFormat="1" applyFont="1" applyFill="1" applyBorder="1" applyAlignment="1">
      <alignment/>
    </xf>
    <xf numFmtId="0" fontId="0" fillId="13" borderId="23" xfId="0" applyFill="1" applyBorder="1" applyAlignment="1">
      <alignment/>
    </xf>
    <xf numFmtId="166" fontId="0" fillId="13" borderId="24" xfId="0" applyNumberFormat="1" applyFill="1" applyBorder="1" applyAlignment="1">
      <alignment/>
    </xf>
    <xf numFmtId="166" fontId="1" fillId="13" borderId="25" xfId="0" applyNumberFormat="1" applyFont="1" applyFill="1" applyBorder="1" applyAlignment="1">
      <alignment horizontal="center"/>
    </xf>
    <xf numFmtId="0" fontId="1" fillId="13" borderId="26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6" fontId="0" fillId="0" borderId="21" xfId="0" applyNumberFormat="1" applyBorder="1" applyAlignment="1">
      <alignment/>
    </xf>
    <xf numFmtId="0" fontId="0" fillId="34" borderId="26" xfId="0" applyFill="1" applyBorder="1" applyAlignment="1">
      <alignment/>
    </xf>
    <xf numFmtId="0" fontId="0" fillId="34" borderId="23" xfId="0" applyFont="1" applyFill="1" applyBorder="1" applyAlignment="1">
      <alignment/>
    </xf>
    <xf numFmtId="0" fontId="1" fillId="34" borderId="23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166" fontId="0" fillId="34" borderId="23" xfId="0" applyNumberFormat="1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1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166" fontId="0" fillId="34" borderId="13" xfId="0" applyNumberFormat="1" applyFont="1" applyFill="1" applyBorder="1" applyAlignment="1">
      <alignment/>
    </xf>
    <xf numFmtId="166" fontId="0" fillId="34" borderId="13" xfId="0" applyNumberForma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166" fontId="0" fillId="34" borderId="19" xfId="0" applyNumberFormat="1" applyFont="1" applyFill="1" applyBorder="1" applyAlignment="1">
      <alignment/>
    </xf>
    <xf numFmtId="166" fontId="0" fillId="34" borderId="19" xfId="0" applyNumberFormat="1" applyFill="1" applyBorder="1" applyAlignment="1">
      <alignment/>
    </xf>
    <xf numFmtId="0" fontId="0" fillId="34" borderId="20" xfId="0" applyFont="1" applyFill="1" applyBorder="1" applyAlignment="1">
      <alignment/>
    </xf>
    <xf numFmtId="166" fontId="0" fillId="35" borderId="21" xfId="0" applyNumberFormat="1" applyFill="1" applyBorder="1" applyAlignment="1">
      <alignment/>
    </xf>
    <xf numFmtId="166" fontId="0" fillId="35" borderId="11" xfId="0" applyNumberFormat="1" applyFill="1" applyBorder="1" applyAlignment="1">
      <alignment/>
    </xf>
    <xf numFmtId="166" fontId="0" fillId="35" borderId="0" xfId="0" applyNumberFormat="1" applyFill="1" applyAlignment="1">
      <alignment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6"/>
          <c:w val="0.9757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List1!$A$30:$H$30</c:f>
              <c:numCach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-27"/>
        <c:gapWidth val="219"/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2764"/>
        <c:crosses val="autoZero"/>
        <c:auto val="1"/>
        <c:lblOffset val="100"/>
        <c:tickLblSkip val="1"/>
        <c:noMultiLvlLbl val="0"/>
      </c:catAx>
      <c:valAx>
        <c:axId val="562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888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76950"/>
    <xdr:graphicFrame>
      <xdr:nvGraphicFramePr>
        <xdr:cNvPr id="1" name="Chart 1"/>
        <xdr:cNvGraphicFramePr/>
      </xdr:nvGraphicFramePr>
      <xdr:xfrm>
        <a:off x="0" y="0"/>
        <a:ext cx="93821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0"/>
  <sheetViews>
    <sheetView tabSelected="1" zoomScalePageLayoutView="0" workbookViewId="0" topLeftCell="A3">
      <selection activeCell="D136" sqref="D136"/>
    </sheetView>
  </sheetViews>
  <sheetFormatPr defaultColWidth="9.140625" defaultRowHeight="12.75"/>
  <cols>
    <col min="1" max="1" width="5.57421875" style="0" customWidth="1"/>
    <col min="2" max="2" width="15.7109375" style="0" customWidth="1"/>
    <col min="3" max="3" width="50.28125" style="0" customWidth="1"/>
    <col min="4" max="4" width="7.00390625" style="0" customWidth="1"/>
    <col min="5" max="5" width="18.28125" style="1" customWidth="1"/>
    <col min="6" max="6" width="21.8515625" style="1" customWidth="1"/>
    <col min="7" max="7" width="18.28125" style="1" customWidth="1"/>
    <col min="8" max="8" width="29.421875" style="0" customWidth="1"/>
  </cols>
  <sheetData>
    <row r="2" spans="1:8" ht="22.5" customHeight="1">
      <c r="A2" s="2"/>
      <c r="B2" s="2"/>
      <c r="C2" s="2"/>
      <c r="D2" s="3"/>
      <c r="E2" s="3"/>
      <c r="F2" s="3"/>
      <c r="G2" s="3"/>
      <c r="H2" s="3"/>
    </row>
    <row r="3" spans="1:8" ht="22.5" customHeight="1">
      <c r="A3" s="3" t="s">
        <v>58</v>
      </c>
      <c r="B3" s="3"/>
      <c r="C3" s="31"/>
      <c r="D3" s="31"/>
      <c r="E3" s="31"/>
      <c r="F3" s="31"/>
      <c r="G3" s="31"/>
      <c r="H3" s="3"/>
    </row>
    <row r="4" spans="1:8" ht="22.5" customHeight="1">
      <c r="A4" s="73" t="s">
        <v>40</v>
      </c>
      <c r="B4" s="73"/>
      <c r="C4" s="73"/>
      <c r="D4" s="73"/>
      <c r="E4" s="73"/>
      <c r="F4" s="73"/>
      <c r="G4" s="73"/>
      <c r="H4" s="73"/>
    </row>
    <row r="5" spans="1:8" ht="22.5" customHeight="1" thickBot="1">
      <c r="A5" s="74" t="s">
        <v>21</v>
      </c>
      <c r="B5" s="75"/>
      <c r="C5" s="75"/>
      <c r="D5" s="75"/>
      <c r="E5" s="75"/>
      <c r="F5" s="75"/>
      <c r="G5" s="75"/>
      <c r="H5" s="75"/>
    </row>
    <row r="6" spans="1:8" ht="24" customHeight="1" thickBot="1">
      <c r="A6" s="8" t="s">
        <v>8</v>
      </c>
      <c r="B6" s="9" t="s">
        <v>5</v>
      </c>
      <c r="C6" s="9" t="s">
        <v>6</v>
      </c>
      <c r="D6" s="9" t="s">
        <v>0</v>
      </c>
      <c r="E6" s="10" t="s">
        <v>1</v>
      </c>
      <c r="F6" s="10" t="s">
        <v>2</v>
      </c>
      <c r="G6" s="10" t="s">
        <v>3</v>
      </c>
      <c r="H6" s="11" t="s">
        <v>4</v>
      </c>
    </row>
    <row r="7" spans="1:8" ht="12.75" customHeight="1" thickBot="1">
      <c r="A7" s="52" t="s">
        <v>7</v>
      </c>
      <c r="B7" s="53" t="s">
        <v>7</v>
      </c>
      <c r="C7" s="54" t="s">
        <v>16</v>
      </c>
      <c r="D7" s="55"/>
      <c r="E7" s="56"/>
      <c r="F7" s="57"/>
      <c r="G7" s="57"/>
      <c r="H7" s="58"/>
    </row>
    <row r="8" spans="1:8" ht="12.75" hidden="1">
      <c r="A8" s="41"/>
      <c r="B8" s="34"/>
      <c r="C8" s="42"/>
      <c r="D8" s="43"/>
      <c r="E8" s="67"/>
      <c r="F8" s="44"/>
      <c r="G8" s="44"/>
      <c r="H8" s="51"/>
    </row>
    <row r="9" spans="1:8" ht="12.75">
      <c r="A9" s="40">
        <v>1</v>
      </c>
      <c r="B9" s="34" t="s">
        <v>15</v>
      </c>
      <c r="C9" s="27" t="s">
        <v>22</v>
      </c>
      <c r="D9" s="7">
        <v>1</v>
      </c>
      <c r="E9" s="68"/>
      <c r="F9" s="5">
        <f>E9*D9</f>
        <v>0</v>
      </c>
      <c r="G9" s="5">
        <f>F9*1.21</f>
        <v>0</v>
      </c>
      <c r="H9" s="4"/>
    </row>
    <row r="10" spans="1:8" ht="12.75" hidden="1">
      <c r="A10" s="40"/>
      <c r="B10" s="34"/>
      <c r="C10" s="27"/>
      <c r="D10" s="7"/>
      <c r="E10" s="68"/>
      <c r="F10" s="5"/>
      <c r="G10" s="5"/>
      <c r="H10" s="4"/>
    </row>
    <row r="11" spans="1:8" ht="12.75" hidden="1">
      <c r="A11" s="40"/>
      <c r="B11" s="34"/>
      <c r="C11" s="27"/>
      <c r="D11" s="7"/>
      <c r="E11" s="68"/>
      <c r="F11" s="5"/>
      <c r="G11" s="5"/>
      <c r="H11" s="4"/>
    </row>
    <row r="12" spans="1:8" ht="12.75" hidden="1">
      <c r="A12" s="40"/>
      <c r="B12" s="34"/>
      <c r="C12" s="27"/>
      <c r="D12" s="7"/>
      <c r="E12" s="68"/>
      <c r="F12" s="5"/>
      <c r="G12" s="5"/>
      <c r="H12" s="4"/>
    </row>
    <row r="13" spans="1:8" ht="12.75" hidden="1">
      <c r="A13" s="40"/>
      <c r="B13" s="34"/>
      <c r="C13" s="27"/>
      <c r="D13" s="7"/>
      <c r="E13" s="68"/>
      <c r="F13" s="5"/>
      <c r="G13" s="5"/>
      <c r="H13" s="4"/>
    </row>
    <row r="14" spans="1:8" ht="12.75">
      <c r="A14" s="40">
        <v>2</v>
      </c>
      <c r="B14" s="34" t="s">
        <v>15</v>
      </c>
      <c r="C14" s="27" t="s">
        <v>23</v>
      </c>
      <c r="D14" s="7">
        <v>9</v>
      </c>
      <c r="E14" s="68"/>
      <c r="F14" s="5">
        <f>E14*D14</f>
        <v>0</v>
      </c>
      <c r="G14" s="5">
        <f>F14*1.21</f>
        <v>0</v>
      </c>
      <c r="H14" s="4"/>
    </row>
    <row r="15" spans="1:8" ht="12.75">
      <c r="A15" s="40">
        <v>3</v>
      </c>
      <c r="B15" s="34" t="s">
        <v>15</v>
      </c>
      <c r="C15" s="27" t="s">
        <v>24</v>
      </c>
      <c r="D15" s="7">
        <v>2</v>
      </c>
      <c r="E15" s="68"/>
      <c r="F15" s="5">
        <f>E15*D15</f>
        <v>0</v>
      </c>
      <c r="G15" s="5">
        <f>F15*1.21</f>
        <v>0</v>
      </c>
      <c r="H15" s="4"/>
    </row>
    <row r="16" spans="1:8" ht="12.75" hidden="1">
      <c r="A16" s="40"/>
      <c r="B16" s="34"/>
      <c r="C16" s="27"/>
      <c r="D16" s="7"/>
      <c r="E16" s="68"/>
      <c r="F16" s="5"/>
      <c r="G16" s="5"/>
      <c r="H16" s="4"/>
    </row>
    <row r="17" spans="1:8" ht="12.75">
      <c r="A17" s="40">
        <v>4</v>
      </c>
      <c r="B17" s="34" t="s">
        <v>15</v>
      </c>
      <c r="C17" s="27" t="s">
        <v>25</v>
      </c>
      <c r="D17" s="7">
        <v>1</v>
      </c>
      <c r="E17" s="68"/>
      <c r="F17" s="5">
        <f>E17*D17</f>
        <v>0</v>
      </c>
      <c r="G17" s="5">
        <f>F17*1.21</f>
        <v>0</v>
      </c>
      <c r="H17" s="4"/>
    </row>
    <row r="18" spans="1:8" ht="12.75" hidden="1">
      <c r="A18" s="40"/>
      <c r="B18" s="34"/>
      <c r="C18" s="27"/>
      <c r="D18" s="7"/>
      <c r="E18" s="68"/>
      <c r="F18" s="5"/>
      <c r="G18" s="5"/>
      <c r="H18" s="4"/>
    </row>
    <row r="19" spans="1:8" ht="12.75" hidden="1">
      <c r="A19" s="40"/>
      <c r="B19" s="34"/>
      <c r="C19" s="27"/>
      <c r="D19" s="7"/>
      <c r="E19" s="68"/>
      <c r="F19" s="5"/>
      <c r="G19" s="5"/>
      <c r="H19" s="4"/>
    </row>
    <row r="20" spans="1:8" ht="12.75" hidden="1">
      <c r="A20" s="40"/>
      <c r="B20" s="34"/>
      <c r="C20" s="27"/>
      <c r="D20" s="7"/>
      <c r="E20" s="68"/>
      <c r="F20" s="5"/>
      <c r="G20" s="5"/>
      <c r="H20" s="4"/>
    </row>
    <row r="21" spans="1:8" ht="12.75">
      <c r="A21" s="40">
        <v>5</v>
      </c>
      <c r="B21" s="34" t="s">
        <v>15</v>
      </c>
      <c r="C21" s="27" t="s">
        <v>26</v>
      </c>
      <c r="D21" s="7">
        <v>1</v>
      </c>
      <c r="E21" s="68"/>
      <c r="F21" s="5">
        <f>E21*D21</f>
        <v>0</v>
      </c>
      <c r="G21" s="5">
        <f>F21*1.21</f>
        <v>0</v>
      </c>
      <c r="H21" s="4"/>
    </row>
    <row r="22" spans="1:8" ht="12.75">
      <c r="A22" s="40">
        <v>6</v>
      </c>
      <c r="B22" s="34" t="s">
        <v>15</v>
      </c>
      <c r="C22" s="27" t="s">
        <v>27</v>
      </c>
      <c r="D22" s="7">
        <v>1</v>
      </c>
      <c r="E22" s="68"/>
      <c r="F22" s="5">
        <f>E22*D22</f>
        <v>0</v>
      </c>
      <c r="G22" s="5">
        <f>F22*1.21</f>
        <v>0</v>
      </c>
      <c r="H22" s="4"/>
    </row>
    <row r="23" spans="1:8" ht="12.75" hidden="1">
      <c r="A23" s="40"/>
      <c r="B23" s="34"/>
      <c r="C23" s="27"/>
      <c r="D23" s="7"/>
      <c r="E23" s="68"/>
      <c r="F23" s="5"/>
      <c r="G23" s="5"/>
      <c r="H23" s="4"/>
    </row>
    <row r="24" spans="1:8" ht="12.75" hidden="1">
      <c r="A24" s="40"/>
      <c r="B24" s="34"/>
      <c r="C24" s="27"/>
      <c r="D24" s="7"/>
      <c r="E24" s="68"/>
      <c r="F24" s="5"/>
      <c r="G24" s="5"/>
      <c r="H24" s="4"/>
    </row>
    <row r="25" spans="1:8" ht="13.5" thickBot="1">
      <c r="A25" s="40">
        <v>7</v>
      </c>
      <c r="B25" s="34" t="s">
        <v>15</v>
      </c>
      <c r="C25" s="27" t="s">
        <v>30</v>
      </c>
      <c r="D25" s="7">
        <v>1</v>
      </c>
      <c r="E25" s="68"/>
      <c r="F25" s="5">
        <f>E25*D25</f>
        <v>0</v>
      </c>
      <c r="G25" s="5">
        <f>F25*1.21</f>
        <v>0</v>
      </c>
      <c r="H25" s="4"/>
    </row>
    <row r="26" spans="1:8" ht="13.5" thickBot="1">
      <c r="A26" s="12"/>
      <c r="B26" s="28" t="s">
        <v>7</v>
      </c>
      <c r="C26" s="13" t="s">
        <v>9</v>
      </c>
      <c r="D26" s="14"/>
      <c r="E26" s="15"/>
      <c r="F26" s="29">
        <f>SUM(F8:F25)</f>
        <v>0</v>
      </c>
      <c r="G26" s="29">
        <f>F26*1.21</f>
        <v>0</v>
      </c>
      <c r="H26" s="16"/>
    </row>
    <row r="27" spans="1:8" ht="12.75">
      <c r="A27" s="70"/>
      <c r="B27" s="71"/>
      <c r="C27" s="71"/>
      <c r="D27" s="71"/>
      <c r="E27" s="71"/>
      <c r="F27" s="71"/>
      <c r="G27" s="71"/>
      <c r="H27" s="72"/>
    </row>
    <row r="28" spans="1:8" ht="13.5" thickBot="1">
      <c r="A28" s="60" t="s">
        <v>7</v>
      </c>
      <c r="B28" s="61" t="s">
        <v>7</v>
      </c>
      <c r="C28" s="62" t="s">
        <v>41</v>
      </c>
      <c r="D28" s="63"/>
      <c r="E28" s="64"/>
      <c r="F28" s="65"/>
      <c r="G28" s="65"/>
      <c r="H28" s="66"/>
    </row>
    <row r="29" spans="1:8" ht="12.75">
      <c r="A29" s="41">
        <v>1</v>
      </c>
      <c r="B29" s="34" t="s">
        <v>15</v>
      </c>
      <c r="C29" s="42" t="s">
        <v>44</v>
      </c>
      <c r="D29" s="43">
        <v>2</v>
      </c>
      <c r="E29" s="44"/>
      <c r="F29" s="44">
        <f aca="true" t="shared" si="0" ref="F29:F34">E29*D29</f>
        <v>0</v>
      </c>
      <c r="G29" s="44">
        <f aca="true" t="shared" si="1" ref="G29:G34">F29*1.21</f>
        <v>0</v>
      </c>
      <c r="H29" s="51"/>
    </row>
    <row r="30" spans="1:8" ht="12.75">
      <c r="A30" s="40">
        <v>2</v>
      </c>
      <c r="B30" s="34" t="s">
        <v>15</v>
      </c>
      <c r="C30" s="27" t="s">
        <v>45</v>
      </c>
      <c r="D30" s="7">
        <v>4</v>
      </c>
      <c r="E30" s="5"/>
      <c r="F30" s="5">
        <f t="shared" si="0"/>
        <v>0</v>
      </c>
      <c r="G30" s="5">
        <f t="shared" si="1"/>
        <v>0</v>
      </c>
      <c r="H30" s="4"/>
    </row>
    <row r="31" spans="1:8" ht="12.75">
      <c r="A31" s="41">
        <v>3</v>
      </c>
      <c r="B31" s="34" t="s">
        <v>15</v>
      </c>
      <c r="C31" s="27" t="s">
        <v>46</v>
      </c>
      <c r="D31" s="7">
        <v>2</v>
      </c>
      <c r="E31" s="5"/>
      <c r="F31" s="5">
        <f t="shared" si="0"/>
        <v>0</v>
      </c>
      <c r="G31" s="5">
        <f t="shared" si="1"/>
        <v>0</v>
      </c>
      <c r="H31" s="4"/>
    </row>
    <row r="32" spans="1:8" ht="12.75">
      <c r="A32" s="40">
        <v>4</v>
      </c>
      <c r="B32" s="34" t="s">
        <v>15</v>
      </c>
      <c r="C32" s="27" t="s">
        <v>47</v>
      </c>
      <c r="D32" s="7">
        <v>1</v>
      </c>
      <c r="E32" s="5"/>
      <c r="F32" s="5">
        <f t="shared" si="0"/>
        <v>0</v>
      </c>
      <c r="G32" s="5">
        <f t="shared" si="1"/>
        <v>0</v>
      </c>
      <c r="H32" s="4"/>
    </row>
    <row r="33" spans="1:8" ht="12.75">
      <c r="A33" s="41">
        <v>5</v>
      </c>
      <c r="B33" s="34" t="s">
        <v>15</v>
      </c>
      <c r="C33" s="27" t="s">
        <v>48</v>
      </c>
      <c r="D33" s="7">
        <v>7</v>
      </c>
      <c r="E33" s="5"/>
      <c r="F33" s="5">
        <f t="shared" si="0"/>
        <v>0</v>
      </c>
      <c r="G33" s="5">
        <f t="shared" si="1"/>
        <v>0</v>
      </c>
      <c r="H33" s="4"/>
    </row>
    <row r="34" spans="1:8" ht="12.75">
      <c r="A34" s="40">
        <v>6</v>
      </c>
      <c r="B34" s="34" t="s">
        <v>15</v>
      </c>
      <c r="C34" s="27" t="s">
        <v>49</v>
      </c>
      <c r="D34" s="7">
        <v>1</v>
      </c>
      <c r="E34" s="5"/>
      <c r="F34" s="5">
        <f t="shared" si="0"/>
        <v>0</v>
      </c>
      <c r="G34" s="5">
        <f t="shared" si="1"/>
        <v>0</v>
      </c>
      <c r="H34" s="4"/>
    </row>
    <row r="35" spans="1:8" ht="12.75" hidden="1">
      <c r="A35" s="41"/>
      <c r="B35" s="34"/>
      <c r="C35" s="27"/>
      <c r="D35" s="7"/>
      <c r="E35" s="5"/>
      <c r="F35" s="5"/>
      <c r="G35" s="5"/>
      <c r="H35" s="4"/>
    </row>
    <row r="36" spans="1:8" ht="12.75" hidden="1">
      <c r="A36" s="41"/>
      <c r="B36" s="34"/>
      <c r="C36" s="27"/>
      <c r="D36" s="7"/>
      <c r="E36" s="5"/>
      <c r="F36" s="5"/>
      <c r="G36" s="5"/>
      <c r="H36" s="4"/>
    </row>
    <row r="37" spans="1:8" ht="12.75">
      <c r="A37" s="41">
        <v>7</v>
      </c>
      <c r="B37" s="34" t="s">
        <v>15</v>
      </c>
      <c r="C37" s="27" t="s">
        <v>22</v>
      </c>
      <c r="D37" s="7">
        <v>2</v>
      </c>
      <c r="E37" s="5"/>
      <c r="F37" s="5">
        <f>E37*D37</f>
        <v>0</v>
      </c>
      <c r="G37" s="5">
        <f aca="true" t="shared" si="2" ref="G37:G42">F37*1.21</f>
        <v>0</v>
      </c>
      <c r="H37" s="4"/>
    </row>
    <row r="38" spans="1:8" ht="12.75">
      <c r="A38" s="40">
        <v>8</v>
      </c>
      <c r="B38" s="34" t="s">
        <v>15</v>
      </c>
      <c r="C38" s="27" t="s">
        <v>53</v>
      </c>
      <c r="D38" s="7">
        <v>2</v>
      </c>
      <c r="E38" s="5"/>
      <c r="F38" s="5">
        <f>E38*D38</f>
        <v>0</v>
      </c>
      <c r="G38" s="5">
        <f t="shared" si="2"/>
        <v>0</v>
      </c>
      <c r="H38" s="4"/>
    </row>
    <row r="39" spans="1:8" ht="12.75">
      <c r="A39" s="41">
        <v>9</v>
      </c>
      <c r="B39" s="34" t="s">
        <v>15</v>
      </c>
      <c r="C39" s="27" t="s">
        <v>26</v>
      </c>
      <c r="D39" s="7">
        <v>1</v>
      </c>
      <c r="E39" s="5"/>
      <c r="F39" s="5">
        <f>E39*D39</f>
        <v>0</v>
      </c>
      <c r="G39" s="5">
        <f t="shared" si="2"/>
        <v>0</v>
      </c>
      <c r="H39" s="4"/>
    </row>
    <row r="40" spans="1:8" ht="12.75">
      <c r="A40" s="40">
        <v>10</v>
      </c>
      <c r="B40" s="34" t="s">
        <v>15</v>
      </c>
      <c r="C40" s="27" t="s">
        <v>27</v>
      </c>
      <c r="D40" s="7">
        <v>1</v>
      </c>
      <c r="E40" s="5"/>
      <c r="F40" s="5">
        <f>E40*D40</f>
        <v>0</v>
      </c>
      <c r="G40" s="5">
        <f t="shared" si="2"/>
        <v>0</v>
      </c>
      <c r="H40" s="4"/>
    </row>
    <row r="41" spans="1:8" ht="13.5" thickBot="1">
      <c r="A41" s="41">
        <v>11</v>
      </c>
      <c r="B41" s="34" t="s">
        <v>15</v>
      </c>
      <c r="C41" s="27" t="s">
        <v>50</v>
      </c>
      <c r="D41" s="7">
        <v>1</v>
      </c>
      <c r="E41" s="5"/>
      <c r="F41" s="5">
        <f>E41*D41</f>
        <v>0</v>
      </c>
      <c r="G41" s="5">
        <f t="shared" si="2"/>
        <v>0</v>
      </c>
      <c r="H41" s="4"/>
    </row>
    <row r="42" spans="1:8" ht="13.5" thickBot="1">
      <c r="A42" s="12"/>
      <c r="B42" s="28" t="s">
        <v>7</v>
      </c>
      <c r="C42" s="13" t="s">
        <v>9</v>
      </c>
      <c r="D42" s="14"/>
      <c r="E42" s="15"/>
      <c r="F42" s="29">
        <f>SUM(F29:F41)</f>
        <v>0</v>
      </c>
      <c r="G42" s="29">
        <f t="shared" si="2"/>
        <v>0</v>
      </c>
      <c r="H42" s="16"/>
    </row>
    <row r="43" spans="1:8" ht="13.5" thickBot="1">
      <c r="A43" s="70"/>
      <c r="B43" s="71"/>
      <c r="C43" s="71"/>
      <c r="D43" s="71"/>
      <c r="E43" s="71"/>
      <c r="F43" s="71"/>
      <c r="G43" s="71"/>
      <c r="H43" s="72"/>
    </row>
    <row r="44" spans="1:8" ht="12.75" customHeight="1" thickBot="1">
      <c r="A44" s="45"/>
      <c r="B44" s="46" t="s">
        <v>7</v>
      </c>
      <c r="C44" s="47" t="s">
        <v>17</v>
      </c>
      <c r="D44" s="48"/>
      <c r="E44" s="49"/>
      <c r="F44" s="49"/>
      <c r="G44" s="49"/>
      <c r="H44" s="50"/>
    </row>
    <row r="45" spans="1:8" ht="12.75" hidden="1">
      <c r="A45" s="41"/>
      <c r="B45" s="34"/>
      <c r="C45" s="42"/>
      <c r="D45" s="43"/>
      <c r="E45" s="67"/>
      <c r="F45" s="44"/>
      <c r="G45" s="44"/>
      <c r="H45" s="43"/>
    </row>
    <row r="46" spans="1:8" ht="12.75">
      <c r="A46" s="40">
        <v>1</v>
      </c>
      <c r="B46" s="34" t="s">
        <v>10</v>
      </c>
      <c r="C46" s="27" t="s">
        <v>22</v>
      </c>
      <c r="D46" s="7">
        <v>1</v>
      </c>
      <c r="E46" s="68"/>
      <c r="F46" s="5">
        <f>E46*D46</f>
        <v>0</v>
      </c>
      <c r="G46" s="5">
        <f>F46*1.21</f>
        <v>0</v>
      </c>
      <c r="H46" s="7"/>
    </row>
    <row r="47" spans="1:8" ht="12.75" hidden="1">
      <c r="A47" s="40"/>
      <c r="B47" s="34"/>
      <c r="C47" s="27"/>
      <c r="D47" s="7"/>
      <c r="E47" s="68"/>
      <c r="F47" s="5"/>
      <c r="G47" s="5"/>
      <c r="H47" s="7"/>
    </row>
    <row r="48" spans="1:8" ht="12.75" hidden="1">
      <c r="A48" s="40"/>
      <c r="B48" s="34"/>
      <c r="C48" s="27"/>
      <c r="D48" s="7"/>
      <c r="E48" s="68"/>
      <c r="F48" s="5"/>
      <c r="G48" s="5"/>
      <c r="H48" s="7"/>
    </row>
    <row r="49" spans="1:8" ht="12.75">
      <c r="A49" s="40">
        <v>2</v>
      </c>
      <c r="B49" s="34" t="s">
        <v>10</v>
      </c>
      <c r="C49" s="27" t="s">
        <v>31</v>
      </c>
      <c r="D49" s="7">
        <v>2</v>
      </c>
      <c r="E49" s="68"/>
      <c r="F49" s="5">
        <f aca="true" t="shared" si="3" ref="F49:F55">E49*D49</f>
        <v>0</v>
      </c>
      <c r="G49" s="5">
        <f aca="true" t="shared" si="4" ref="G49:G55">F49*1.21</f>
        <v>0</v>
      </c>
      <c r="H49" s="7"/>
    </row>
    <row r="50" spans="1:8" ht="12.75">
      <c r="A50" s="40">
        <v>3</v>
      </c>
      <c r="B50" s="34" t="s">
        <v>10</v>
      </c>
      <c r="C50" s="27" t="s">
        <v>32</v>
      </c>
      <c r="D50" s="7">
        <v>1</v>
      </c>
      <c r="E50" s="68"/>
      <c r="F50" s="5">
        <f t="shared" si="3"/>
        <v>0</v>
      </c>
      <c r="G50" s="5">
        <f t="shared" si="4"/>
        <v>0</v>
      </c>
      <c r="H50" s="7"/>
    </row>
    <row r="51" spans="1:8" ht="12.75">
      <c r="A51" s="40">
        <v>4</v>
      </c>
      <c r="B51" s="34" t="s">
        <v>10</v>
      </c>
      <c r="C51" s="27" t="s">
        <v>32</v>
      </c>
      <c r="D51" s="7">
        <v>1</v>
      </c>
      <c r="E51" s="68"/>
      <c r="F51" s="5">
        <f t="shared" si="3"/>
        <v>0</v>
      </c>
      <c r="G51" s="5">
        <f t="shared" si="4"/>
        <v>0</v>
      </c>
      <c r="H51" s="7"/>
    </row>
    <row r="52" spans="1:8" ht="12.75">
      <c r="A52" s="40">
        <v>5</v>
      </c>
      <c r="B52" s="34" t="s">
        <v>10</v>
      </c>
      <c r="C52" s="27" t="s">
        <v>33</v>
      </c>
      <c r="D52" s="7">
        <v>2</v>
      </c>
      <c r="E52" s="68"/>
      <c r="F52" s="5">
        <f t="shared" si="3"/>
        <v>0</v>
      </c>
      <c r="G52" s="5">
        <f t="shared" si="4"/>
        <v>0</v>
      </c>
      <c r="H52" s="7"/>
    </row>
    <row r="53" spans="1:8" ht="12.75">
      <c r="A53" s="40">
        <v>6</v>
      </c>
      <c r="B53" s="34" t="s">
        <v>10</v>
      </c>
      <c r="C53" s="27" t="s">
        <v>34</v>
      </c>
      <c r="D53" s="7">
        <v>2</v>
      </c>
      <c r="E53" s="68"/>
      <c r="F53" s="5">
        <f t="shared" si="3"/>
        <v>0</v>
      </c>
      <c r="G53" s="5">
        <f t="shared" si="4"/>
        <v>0</v>
      </c>
      <c r="H53" s="7"/>
    </row>
    <row r="54" spans="1:8" ht="12.75">
      <c r="A54" s="40">
        <v>7</v>
      </c>
      <c r="B54" s="34" t="s">
        <v>10</v>
      </c>
      <c r="C54" s="27" t="s">
        <v>34</v>
      </c>
      <c r="D54" s="7">
        <v>6</v>
      </c>
      <c r="E54" s="68"/>
      <c r="F54" s="5">
        <f t="shared" si="3"/>
        <v>0</v>
      </c>
      <c r="G54" s="5">
        <f t="shared" si="4"/>
        <v>0</v>
      </c>
      <c r="H54" s="7"/>
    </row>
    <row r="55" spans="1:8" ht="12.75">
      <c r="A55" s="40">
        <v>8</v>
      </c>
      <c r="B55" s="34" t="s">
        <v>10</v>
      </c>
      <c r="C55" s="27" t="s">
        <v>35</v>
      </c>
      <c r="D55" s="7">
        <v>6</v>
      </c>
      <c r="E55" s="68"/>
      <c r="F55" s="5">
        <f t="shared" si="3"/>
        <v>0</v>
      </c>
      <c r="G55" s="5">
        <f t="shared" si="4"/>
        <v>0</v>
      </c>
      <c r="H55" s="7"/>
    </row>
    <row r="56" spans="1:8" ht="12.75" hidden="1">
      <c r="A56" s="40"/>
      <c r="B56" s="34"/>
      <c r="C56" s="27"/>
      <c r="D56" s="7"/>
      <c r="E56" s="68"/>
      <c r="F56" s="5"/>
      <c r="G56" s="5"/>
      <c r="H56" s="7"/>
    </row>
    <row r="57" spans="1:8" ht="12.75" hidden="1">
      <c r="A57" s="40"/>
      <c r="B57" s="34"/>
      <c r="C57" s="27"/>
      <c r="D57" s="7"/>
      <c r="E57" s="68"/>
      <c r="F57" s="5"/>
      <c r="G57" s="5"/>
      <c r="H57" s="7"/>
    </row>
    <row r="58" spans="1:8" ht="12.75" hidden="1">
      <c r="A58" s="40"/>
      <c r="B58" s="34"/>
      <c r="C58" s="27"/>
      <c r="D58" s="7"/>
      <c r="E58" s="68"/>
      <c r="F58" s="5"/>
      <c r="G58" s="5"/>
      <c r="H58" s="7"/>
    </row>
    <row r="59" spans="1:8" ht="12.75" hidden="1">
      <c r="A59" s="40"/>
      <c r="B59" s="34"/>
      <c r="C59" s="27"/>
      <c r="D59" s="7"/>
      <c r="E59" s="68"/>
      <c r="F59" s="5"/>
      <c r="G59" s="5"/>
      <c r="H59" s="7"/>
    </row>
    <row r="60" spans="1:8" ht="12.75">
      <c r="A60" s="40">
        <v>9</v>
      </c>
      <c r="B60" s="34" t="s">
        <v>10</v>
      </c>
      <c r="C60" s="27" t="s">
        <v>26</v>
      </c>
      <c r="D60" s="7">
        <v>1</v>
      </c>
      <c r="E60" s="68"/>
      <c r="F60" s="5">
        <f>E60*D60</f>
        <v>0</v>
      </c>
      <c r="G60" s="5">
        <f>F60*1.21</f>
        <v>0</v>
      </c>
      <c r="H60" s="7"/>
    </row>
    <row r="61" spans="1:8" ht="12.75">
      <c r="A61" s="40">
        <v>10</v>
      </c>
      <c r="B61" s="34" t="s">
        <v>10</v>
      </c>
      <c r="C61" s="27" t="s">
        <v>27</v>
      </c>
      <c r="D61" s="7">
        <v>1</v>
      </c>
      <c r="E61" s="68"/>
      <c r="F61" s="5">
        <f>E61*D61</f>
        <v>0</v>
      </c>
      <c r="G61" s="5">
        <f>F61*1.21</f>
        <v>0</v>
      </c>
      <c r="H61" s="7"/>
    </row>
    <row r="62" spans="1:8" ht="12.75" hidden="1">
      <c r="A62" s="40"/>
      <c r="B62" s="34"/>
      <c r="C62" s="27"/>
      <c r="D62" s="7"/>
      <c r="E62" s="68"/>
      <c r="F62" s="5"/>
      <c r="G62" s="5"/>
      <c r="H62" s="7"/>
    </row>
    <row r="63" spans="1:8" ht="12.75" hidden="1">
      <c r="A63" s="40"/>
      <c r="B63" s="34"/>
      <c r="C63" s="27"/>
      <c r="D63" s="7"/>
      <c r="E63" s="68"/>
      <c r="F63" s="5"/>
      <c r="G63" s="5"/>
      <c r="H63" s="7"/>
    </row>
    <row r="64" spans="1:8" ht="12.75">
      <c r="A64" s="40">
        <v>11</v>
      </c>
      <c r="B64" s="34" t="s">
        <v>10</v>
      </c>
      <c r="C64" s="27" t="s">
        <v>30</v>
      </c>
      <c r="D64" s="7">
        <v>1</v>
      </c>
      <c r="E64" s="68"/>
      <c r="F64" s="5">
        <f>E64*D64</f>
        <v>0</v>
      </c>
      <c r="G64" s="5">
        <f>F64*1.21</f>
        <v>0</v>
      </c>
      <c r="H64" s="7"/>
    </row>
    <row r="65" spans="1:8" ht="13.5" thickBot="1">
      <c r="A65" s="22" t="s">
        <v>7</v>
      </c>
      <c r="B65" s="33" t="s">
        <v>7</v>
      </c>
      <c r="C65" s="23" t="s">
        <v>9</v>
      </c>
      <c r="D65" s="24"/>
      <c r="E65" s="25"/>
      <c r="F65" s="30">
        <f>SUM(F45:F64)</f>
        <v>0</v>
      </c>
      <c r="G65" s="30">
        <f>F65*1.21</f>
        <v>0</v>
      </c>
      <c r="H65" s="26"/>
    </row>
    <row r="66" spans="1:8" ht="13.5" thickBot="1">
      <c r="A66" s="70"/>
      <c r="B66" s="71"/>
      <c r="C66" s="71"/>
      <c r="D66" s="71"/>
      <c r="E66" s="71"/>
      <c r="F66" s="71"/>
      <c r="G66" s="71"/>
      <c r="H66" s="72"/>
    </row>
    <row r="67" spans="1:8" ht="13.5" thickBot="1">
      <c r="A67" s="45"/>
      <c r="B67" s="46" t="s">
        <v>7</v>
      </c>
      <c r="C67" s="47" t="s">
        <v>42</v>
      </c>
      <c r="D67" s="48"/>
      <c r="E67" s="49"/>
      <c r="F67" s="49"/>
      <c r="G67" s="49"/>
      <c r="H67" s="50"/>
    </row>
    <row r="68" spans="1:8" ht="12.75">
      <c r="A68" s="41">
        <v>1</v>
      </c>
      <c r="B68" s="34" t="s">
        <v>10</v>
      </c>
      <c r="C68" s="42" t="s">
        <v>44</v>
      </c>
      <c r="D68" s="43">
        <v>4</v>
      </c>
      <c r="E68" s="67"/>
      <c r="F68" s="44">
        <f aca="true" t="shared" si="5" ref="F68:F84">E68*D68</f>
        <v>0</v>
      </c>
      <c r="G68" s="44">
        <f aca="true" t="shared" si="6" ref="G68:G85">F68*1.21</f>
        <v>0</v>
      </c>
      <c r="H68" s="43"/>
    </row>
    <row r="69" spans="1:8" ht="12.75">
      <c r="A69" s="41">
        <v>2</v>
      </c>
      <c r="B69" s="34" t="s">
        <v>10</v>
      </c>
      <c r="C69" s="27" t="s">
        <v>56</v>
      </c>
      <c r="D69" s="7">
        <v>1</v>
      </c>
      <c r="E69" s="68"/>
      <c r="F69" s="5">
        <f>E69*D69</f>
        <v>0</v>
      </c>
      <c r="G69" s="5">
        <f>F69*1.21</f>
        <v>0</v>
      </c>
      <c r="H69" s="7"/>
    </row>
    <row r="70" spans="1:8" ht="12.75">
      <c r="A70" s="40">
        <v>3</v>
      </c>
      <c r="B70" s="34" t="s">
        <v>10</v>
      </c>
      <c r="C70" s="27" t="s">
        <v>51</v>
      </c>
      <c r="D70" s="7">
        <v>1</v>
      </c>
      <c r="E70" s="68"/>
      <c r="F70" s="5">
        <f t="shared" si="5"/>
        <v>0</v>
      </c>
      <c r="G70" s="5">
        <f t="shared" si="6"/>
        <v>0</v>
      </c>
      <c r="H70" s="7"/>
    </row>
    <row r="71" spans="1:8" ht="12.75">
      <c r="A71" s="40">
        <v>4</v>
      </c>
      <c r="B71" s="34" t="s">
        <v>10</v>
      </c>
      <c r="C71" s="27" t="s">
        <v>57</v>
      </c>
      <c r="D71" s="7">
        <v>8</v>
      </c>
      <c r="E71" s="68"/>
      <c r="F71" s="5">
        <f t="shared" si="5"/>
        <v>0</v>
      </c>
      <c r="G71" s="5">
        <f t="shared" si="6"/>
        <v>0</v>
      </c>
      <c r="H71" s="7"/>
    </row>
    <row r="72" spans="1:8" ht="12.75">
      <c r="A72" s="40">
        <v>5</v>
      </c>
      <c r="B72" s="59" t="s">
        <v>10</v>
      </c>
      <c r="C72" s="27" t="s">
        <v>49</v>
      </c>
      <c r="D72" s="7">
        <v>1</v>
      </c>
      <c r="E72" s="68"/>
      <c r="F72" s="5">
        <f t="shared" si="5"/>
        <v>0</v>
      </c>
      <c r="G72" s="5">
        <f t="shared" si="6"/>
        <v>0</v>
      </c>
      <c r="H72" s="7"/>
    </row>
    <row r="73" spans="1:8" ht="12.75">
      <c r="A73" s="40">
        <v>6</v>
      </c>
      <c r="B73" s="34" t="s">
        <v>10</v>
      </c>
      <c r="C73" s="27" t="s">
        <v>52</v>
      </c>
      <c r="D73" s="7">
        <v>1</v>
      </c>
      <c r="E73" s="68"/>
      <c r="F73" s="5">
        <f t="shared" si="5"/>
        <v>0</v>
      </c>
      <c r="G73" s="5">
        <f t="shared" si="6"/>
        <v>0</v>
      </c>
      <c r="H73" s="7"/>
    </row>
    <row r="74" spans="1:8" ht="12.75">
      <c r="A74" s="40">
        <v>7</v>
      </c>
      <c r="B74" s="34" t="s">
        <v>10</v>
      </c>
      <c r="C74" s="27" t="s">
        <v>52</v>
      </c>
      <c r="D74" s="7">
        <v>2</v>
      </c>
      <c r="E74" s="68"/>
      <c r="F74" s="5">
        <f t="shared" si="5"/>
        <v>0</v>
      </c>
      <c r="G74" s="5">
        <f t="shared" si="6"/>
        <v>0</v>
      </c>
      <c r="H74" s="7"/>
    </row>
    <row r="75" spans="1:8" ht="12.75">
      <c r="A75" s="40">
        <v>8</v>
      </c>
      <c r="B75" s="34" t="s">
        <v>10</v>
      </c>
      <c r="C75" s="27" t="s">
        <v>47</v>
      </c>
      <c r="D75" s="7">
        <v>1</v>
      </c>
      <c r="E75" s="68"/>
      <c r="F75" s="5">
        <f t="shared" si="5"/>
        <v>0</v>
      </c>
      <c r="G75" s="5">
        <f t="shared" si="6"/>
        <v>0</v>
      </c>
      <c r="H75" s="7"/>
    </row>
    <row r="76" spans="1:5" ht="12.75" hidden="1">
      <c r="A76" s="40"/>
      <c r="E76" s="69"/>
    </row>
    <row r="77" spans="1:8" ht="12.75" hidden="1">
      <c r="A77" s="40"/>
      <c r="B77" s="34"/>
      <c r="C77" s="27"/>
      <c r="D77" s="7"/>
      <c r="E77" s="68"/>
      <c r="F77" s="5"/>
      <c r="G77" s="5"/>
      <c r="H77" s="7"/>
    </row>
    <row r="78" spans="1:8" ht="12.75">
      <c r="A78" s="40">
        <v>9</v>
      </c>
      <c r="B78" s="34" t="s">
        <v>10</v>
      </c>
      <c r="C78" s="27" t="s">
        <v>22</v>
      </c>
      <c r="D78" s="7">
        <v>4</v>
      </c>
      <c r="E78" s="68"/>
      <c r="F78" s="5">
        <f t="shared" si="5"/>
        <v>0</v>
      </c>
      <c r="G78" s="5">
        <f t="shared" si="6"/>
        <v>0</v>
      </c>
      <c r="H78" s="7"/>
    </row>
    <row r="79" spans="1:8" ht="12.75">
      <c r="A79" s="40">
        <v>10</v>
      </c>
      <c r="B79" s="34" t="s">
        <v>10</v>
      </c>
      <c r="C79" s="27" t="s">
        <v>53</v>
      </c>
      <c r="D79" s="7">
        <v>1</v>
      </c>
      <c r="E79" s="68"/>
      <c r="F79" s="5">
        <f t="shared" si="5"/>
        <v>0</v>
      </c>
      <c r="G79" s="5">
        <f t="shared" si="6"/>
        <v>0</v>
      </c>
      <c r="H79" s="7"/>
    </row>
    <row r="80" spans="1:8" ht="12.75">
      <c r="A80" s="40">
        <v>11</v>
      </c>
      <c r="B80" s="34" t="s">
        <v>10</v>
      </c>
      <c r="C80" s="27" t="s">
        <v>26</v>
      </c>
      <c r="D80" s="7">
        <v>1</v>
      </c>
      <c r="E80" s="68"/>
      <c r="F80" s="5">
        <f t="shared" si="5"/>
        <v>0</v>
      </c>
      <c r="G80" s="5">
        <f t="shared" si="6"/>
        <v>0</v>
      </c>
      <c r="H80" s="7"/>
    </row>
    <row r="81" spans="1:8" ht="12.75">
      <c r="A81" s="40">
        <v>12</v>
      </c>
      <c r="B81" s="34" t="s">
        <v>10</v>
      </c>
      <c r="C81" s="27" t="s">
        <v>27</v>
      </c>
      <c r="D81" s="7">
        <v>1</v>
      </c>
      <c r="E81" s="68"/>
      <c r="F81" s="5">
        <f t="shared" si="5"/>
        <v>0</v>
      </c>
      <c r="G81" s="5">
        <f t="shared" si="6"/>
        <v>0</v>
      </c>
      <c r="H81" s="7"/>
    </row>
    <row r="82" spans="1:8" ht="12.75">
      <c r="A82" s="40">
        <v>13</v>
      </c>
      <c r="B82" s="59" t="s">
        <v>10</v>
      </c>
      <c r="C82" s="27" t="s">
        <v>28</v>
      </c>
      <c r="D82" s="7">
        <v>1</v>
      </c>
      <c r="E82" s="68"/>
      <c r="F82" s="5">
        <f t="shared" si="5"/>
        <v>0</v>
      </c>
      <c r="G82" s="5">
        <f t="shared" si="6"/>
        <v>0</v>
      </c>
      <c r="H82" s="7"/>
    </row>
    <row r="83" spans="1:8" ht="12.75">
      <c r="A83" s="40">
        <v>14</v>
      </c>
      <c r="B83" s="59" t="s">
        <v>10</v>
      </c>
      <c r="C83" s="27" t="s">
        <v>29</v>
      </c>
      <c r="D83" s="7">
        <v>1</v>
      </c>
      <c r="E83" s="68"/>
      <c r="F83" s="5">
        <f t="shared" si="5"/>
        <v>0</v>
      </c>
      <c r="G83" s="5">
        <f t="shared" si="6"/>
        <v>0</v>
      </c>
      <c r="H83" s="7"/>
    </row>
    <row r="84" spans="1:8" ht="12.75">
      <c r="A84" s="40">
        <v>15</v>
      </c>
      <c r="B84" s="34" t="s">
        <v>10</v>
      </c>
      <c r="C84" s="27" t="s">
        <v>50</v>
      </c>
      <c r="D84" s="7">
        <v>1</v>
      </c>
      <c r="E84" s="68"/>
      <c r="F84" s="5">
        <f t="shared" si="5"/>
        <v>0</v>
      </c>
      <c r="G84" s="5">
        <f t="shared" si="6"/>
        <v>0</v>
      </c>
      <c r="H84" s="7"/>
    </row>
    <row r="85" spans="1:8" ht="13.5" thickBot="1">
      <c r="A85" s="22" t="s">
        <v>7</v>
      </c>
      <c r="B85" s="33" t="s">
        <v>7</v>
      </c>
      <c r="C85" s="23" t="s">
        <v>9</v>
      </c>
      <c r="D85" s="24"/>
      <c r="E85" s="25"/>
      <c r="F85" s="30">
        <f>SUM(F68:F84)</f>
        <v>0</v>
      </c>
      <c r="G85" s="30">
        <f t="shared" si="6"/>
        <v>0</v>
      </c>
      <c r="H85" s="26"/>
    </row>
    <row r="86" spans="1:8" ht="13.5" thickBot="1">
      <c r="A86" s="70"/>
      <c r="B86" s="71"/>
      <c r="C86" s="71"/>
      <c r="D86" s="71"/>
      <c r="E86" s="71"/>
      <c r="F86" s="71"/>
      <c r="G86" s="71"/>
      <c r="H86" s="72"/>
    </row>
    <row r="87" spans="1:8" ht="12.75" customHeight="1" thickBot="1">
      <c r="A87" s="45"/>
      <c r="B87" s="46" t="s">
        <v>7</v>
      </c>
      <c r="C87" s="47" t="s">
        <v>19</v>
      </c>
      <c r="D87" s="48"/>
      <c r="E87" s="49"/>
      <c r="F87" s="49"/>
      <c r="G87" s="49"/>
      <c r="H87" s="50"/>
    </row>
    <row r="88" spans="1:8" ht="12.75" hidden="1">
      <c r="A88" s="41"/>
      <c r="B88" s="59"/>
      <c r="C88" s="42"/>
      <c r="D88" s="43"/>
      <c r="E88" s="67"/>
      <c r="F88" s="44"/>
      <c r="G88" s="44"/>
      <c r="H88" s="43"/>
    </row>
    <row r="89" spans="1:8" ht="12.75">
      <c r="A89" s="40">
        <v>1</v>
      </c>
      <c r="B89" s="59" t="s">
        <v>18</v>
      </c>
      <c r="C89" s="27" t="s">
        <v>22</v>
      </c>
      <c r="D89" s="7">
        <v>1</v>
      </c>
      <c r="E89" s="68"/>
      <c r="F89" s="5">
        <f>E89*D89</f>
        <v>0</v>
      </c>
      <c r="G89" s="5">
        <f>F89*1.21</f>
        <v>0</v>
      </c>
      <c r="H89" s="7"/>
    </row>
    <row r="90" spans="1:8" ht="12.75" hidden="1">
      <c r="A90" s="40"/>
      <c r="B90" s="59"/>
      <c r="C90" s="27"/>
      <c r="D90" s="7"/>
      <c r="E90" s="68"/>
      <c r="F90" s="5"/>
      <c r="G90" s="5"/>
      <c r="H90" s="7"/>
    </row>
    <row r="91" spans="1:8" ht="12.75" hidden="1">
      <c r="A91" s="40"/>
      <c r="B91" s="59"/>
      <c r="C91" s="27"/>
      <c r="D91" s="7"/>
      <c r="E91" s="68"/>
      <c r="F91" s="5"/>
      <c r="G91" s="5"/>
      <c r="H91" s="7"/>
    </row>
    <row r="92" spans="1:8" ht="12.75" hidden="1">
      <c r="A92" s="40"/>
      <c r="B92" s="59"/>
      <c r="C92" s="27"/>
      <c r="D92" s="7"/>
      <c r="E92" s="68"/>
      <c r="F92" s="5"/>
      <c r="G92" s="5"/>
      <c r="H92" s="7"/>
    </row>
    <row r="93" spans="1:8" ht="12.75" hidden="1">
      <c r="A93" s="40"/>
      <c r="B93" s="59"/>
      <c r="C93" s="27"/>
      <c r="D93" s="7"/>
      <c r="E93" s="68"/>
      <c r="F93" s="5"/>
      <c r="G93" s="5"/>
      <c r="H93" s="7"/>
    </row>
    <row r="94" spans="1:8" ht="12.75">
      <c r="A94" s="40">
        <v>2</v>
      </c>
      <c r="B94" s="59" t="s">
        <v>18</v>
      </c>
      <c r="C94" s="27" t="s">
        <v>23</v>
      </c>
      <c r="D94" s="7">
        <v>9</v>
      </c>
      <c r="E94" s="68"/>
      <c r="F94" s="5">
        <f aca="true" t="shared" si="7" ref="F94:F104">E94*D94</f>
        <v>0</v>
      </c>
      <c r="G94" s="5">
        <f aca="true" t="shared" si="8" ref="G94:G104">F94*1.21</f>
        <v>0</v>
      </c>
      <c r="H94" s="7"/>
    </row>
    <row r="95" spans="1:8" ht="12.75">
      <c r="A95" s="40">
        <v>3</v>
      </c>
      <c r="B95" s="59" t="s">
        <v>18</v>
      </c>
      <c r="C95" s="27" t="s">
        <v>36</v>
      </c>
      <c r="D95" s="7">
        <v>2</v>
      </c>
      <c r="E95" s="68"/>
      <c r="F95" s="5">
        <f t="shared" si="7"/>
        <v>0</v>
      </c>
      <c r="G95" s="5">
        <f t="shared" si="8"/>
        <v>0</v>
      </c>
      <c r="H95" s="7"/>
    </row>
    <row r="96" spans="1:8" ht="12.75">
      <c r="A96" s="40">
        <v>4</v>
      </c>
      <c r="B96" s="59" t="s">
        <v>18</v>
      </c>
      <c r="C96" s="27" t="s">
        <v>33</v>
      </c>
      <c r="D96" s="7">
        <v>1</v>
      </c>
      <c r="E96" s="68"/>
      <c r="F96" s="5">
        <f t="shared" si="7"/>
        <v>0</v>
      </c>
      <c r="G96" s="5">
        <f t="shared" si="8"/>
        <v>0</v>
      </c>
      <c r="H96" s="7"/>
    </row>
    <row r="97" spans="1:8" ht="12.75">
      <c r="A97" s="40">
        <v>5</v>
      </c>
      <c r="B97" s="59" t="s">
        <v>18</v>
      </c>
      <c r="C97" s="27" t="s">
        <v>37</v>
      </c>
      <c r="D97" s="7">
        <v>1</v>
      </c>
      <c r="E97" s="68"/>
      <c r="F97" s="5">
        <f t="shared" si="7"/>
        <v>0</v>
      </c>
      <c r="G97" s="5">
        <f t="shared" si="8"/>
        <v>0</v>
      </c>
      <c r="H97" s="7"/>
    </row>
    <row r="98" spans="1:8" ht="12.75">
      <c r="A98" s="40">
        <v>6</v>
      </c>
      <c r="B98" s="59" t="s">
        <v>18</v>
      </c>
      <c r="C98" s="27" t="s">
        <v>38</v>
      </c>
      <c r="D98" s="7">
        <v>3</v>
      </c>
      <c r="E98" s="68"/>
      <c r="F98" s="5">
        <f t="shared" si="7"/>
        <v>0</v>
      </c>
      <c r="G98" s="5">
        <f t="shared" si="8"/>
        <v>0</v>
      </c>
      <c r="H98" s="7"/>
    </row>
    <row r="99" spans="1:8" ht="12.75">
      <c r="A99" s="40">
        <v>7</v>
      </c>
      <c r="B99" s="59" t="s">
        <v>18</v>
      </c>
      <c r="C99" s="27" t="s">
        <v>39</v>
      </c>
      <c r="D99" s="7">
        <v>1</v>
      </c>
      <c r="E99" s="68"/>
      <c r="F99" s="5">
        <f t="shared" si="7"/>
        <v>0</v>
      </c>
      <c r="G99" s="5">
        <f t="shared" si="8"/>
        <v>0</v>
      </c>
      <c r="H99" s="7"/>
    </row>
    <row r="100" spans="1:8" ht="12.75">
      <c r="A100" s="40">
        <v>8</v>
      </c>
      <c r="B100" s="59" t="s">
        <v>18</v>
      </c>
      <c r="C100" s="27" t="s">
        <v>35</v>
      </c>
      <c r="D100" s="7">
        <v>1</v>
      </c>
      <c r="E100" s="68"/>
      <c r="F100" s="5">
        <f t="shared" si="7"/>
        <v>0</v>
      </c>
      <c r="G100" s="5">
        <f t="shared" si="8"/>
        <v>0</v>
      </c>
      <c r="H100" s="7"/>
    </row>
    <row r="101" spans="1:8" ht="12.75">
      <c r="A101" s="40">
        <v>9</v>
      </c>
      <c r="B101" s="59" t="s">
        <v>18</v>
      </c>
      <c r="C101" s="27" t="s">
        <v>35</v>
      </c>
      <c r="D101" s="7">
        <v>1</v>
      </c>
      <c r="E101" s="68"/>
      <c r="F101" s="5">
        <f t="shared" si="7"/>
        <v>0</v>
      </c>
      <c r="G101" s="5">
        <f t="shared" si="8"/>
        <v>0</v>
      </c>
      <c r="H101" s="7"/>
    </row>
    <row r="102" spans="1:8" ht="12.75">
      <c r="A102" s="40">
        <v>10</v>
      </c>
      <c r="B102" s="59" t="s">
        <v>18</v>
      </c>
      <c r="C102" s="27" t="s">
        <v>35</v>
      </c>
      <c r="D102" s="7">
        <v>4</v>
      </c>
      <c r="E102" s="68"/>
      <c r="F102" s="5">
        <f t="shared" si="7"/>
        <v>0</v>
      </c>
      <c r="G102" s="5">
        <f t="shared" si="8"/>
        <v>0</v>
      </c>
      <c r="H102" s="7"/>
    </row>
    <row r="103" spans="1:8" ht="12.75">
      <c r="A103" s="40">
        <v>14</v>
      </c>
      <c r="B103" s="59" t="s">
        <v>18</v>
      </c>
      <c r="C103" s="27" t="s">
        <v>26</v>
      </c>
      <c r="D103" s="7">
        <v>1</v>
      </c>
      <c r="E103" s="68"/>
      <c r="F103" s="5">
        <f t="shared" si="7"/>
        <v>0</v>
      </c>
      <c r="G103" s="5">
        <f t="shared" si="8"/>
        <v>0</v>
      </c>
      <c r="H103" s="7"/>
    </row>
    <row r="104" spans="1:8" ht="12.75">
      <c r="A104" s="40">
        <v>15</v>
      </c>
      <c r="B104" s="59" t="s">
        <v>18</v>
      </c>
      <c r="C104" s="27" t="s">
        <v>27</v>
      </c>
      <c r="D104" s="7">
        <v>1</v>
      </c>
      <c r="E104" s="68"/>
      <c r="F104" s="5">
        <f t="shared" si="7"/>
        <v>0</v>
      </c>
      <c r="G104" s="5">
        <f t="shared" si="8"/>
        <v>0</v>
      </c>
      <c r="H104" s="7"/>
    </row>
    <row r="105" spans="1:8" ht="12.75" hidden="1">
      <c r="A105" s="40"/>
      <c r="B105" s="59"/>
      <c r="C105" s="27"/>
      <c r="D105" s="7"/>
      <c r="E105" s="68"/>
      <c r="F105" s="5"/>
      <c r="G105" s="5"/>
      <c r="H105" s="7"/>
    </row>
    <row r="106" spans="1:8" ht="12.75" hidden="1">
      <c r="A106" s="40"/>
      <c r="B106" s="59"/>
      <c r="C106" s="27"/>
      <c r="D106" s="7"/>
      <c r="E106" s="68"/>
      <c r="F106" s="5"/>
      <c r="G106" s="5"/>
      <c r="H106" s="7"/>
    </row>
    <row r="107" spans="1:8" ht="12.75">
      <c r="A107" s="40">
        <v>18</v>
      </c>
      <c r="B107" s="59" t="s">
        <v>18</v>
      </c>
      <c r="C107" s="27" t="s">
        <v>30</v>
      </c>
      <c r="D107" s="7">
        <v>1</v>
      </c>
      <c r="E107" s="68"/>
      <c r="F107" s="5">
        <f>E107*D107</f>
        <v>0</v>
      </c>
      <c r="G107" s="5">
        <f>F107*1.21</f>
        <v>0</v>
      </c>
      <c r="H107" s="7"/>
    </row>
    <row r="108" spans="1:8" ht="13.5" thickBot="1">
      <c r="A108" s="22" t="s">
        <v>7</v>
      </c>
      <c r="B108" s="33" t="s">
        <v>7</v>
      </c>
      <c r="C108" s="23" t="s">
        <v>9</v>
      </c>
      <c r="D108" s="24"/>
      <c r="E108" s="25"/>
      <c r="F108" s="30">
        <f>SUM(F88:F107)</f>
        <v>0</v>
      </c>
      <c r="G108" s="30">
        <f>F108*1.21</f>
        <v>0</v>
      </c>
      <c r="H108" s="26"/>
    </row>
    <row r="109" spans="1:8" ht="13.5" thickBot="1">
      <c r="A109" s="70"/>
      <c r="B109" s="71"/>
      <c r="C109" s="71"/>
      <c r="D109" s="71"/>
      <c r="E109" s="71"/>
      <c r="F109" s="71"/>
      <c r="G109" s="71"/>
      <c r="H109" s="72"/>
    </row>
    <row r="110" spans="1:8" ht="13.5" thickBot="1">
      <c r="A110" s="45"/>
      <c r="B110" s="46" t="s">
        <v>7</v>
      </c>
      <c r="C110" s="47" t="s">
        <v>43</v>
      </c>
      <c r="D110" s="48"/>
      <c r="E110" s="49"/>
      <c r="F110" s="49"/>
      <c r="G110" s="49"/>
      <c r="H110" s="50"/>
    </row>
    <row r="111" spans="1:8" ht="12.75">
      <c r="A111" s="41">
        <v>1</v>
      </c>
      <c r="B111" s="59" t="s">
        <v>18</v>
      </c>
      <c r="C111" s="42" t="s">
        <v>44</v>
      </c>
      <c r="D111" s="43">
        <v>2</v>
      </c>
      <c r="E111" s="44"/>
      <c r="F111" s="44">
        <f aca="true" t="shared" si="9" ref="F111:F123">E111*D111</f>
        <v>0</v>
      </c>
      <c r="G111" s="44">
        <f aca="true" t="shared" si="10" ref="G111:G124">F111*1.21</f>
        <v>0</v>
      </c>
      <c r="H111" s="43"/>
    </row>
    <row r="112" spans="1:8" ht="12.75">
      <c r="A112" s="40">
        <v>2</v>
      </c>
      <c r="B112" s="59" t="s">
        <v>18</v>
      </c>
      <c r="C112" s="27" t="s">
        <v>45</v>
      </c>
      <c r="D112" s="7">
        <v>4</v>
      </c>
      <c r="E112" s="5"/>
      <c r="F112" s="5">
        <f t="shared" si="9"/>
        <v>0</v>
      </c>
      <c r="G112" s="5">
        <f t="shared" si="10"/>
        <v>0</v>
      </c>
      <c r="H112" s="7"/>
    </row>
    <row r="113" spans="1:8" ht="12.75">
      <c r="A113" s="41">
        <v>3</v>
      </c>
      <c r="B113" s="59" t="s">
        <v>18</v>
      </c>
      <c r="C113" s="27" t="s">
        <v>46</v>
      </c>
      <c r="D113" s="7">
        <v>2</v>
      </c>
      <c r="E113" s="5"/>
      <c r="F113" s="5">
        <f t="shared" si="9"/>
        <v>0</v>
      </c>
      <c r="G113" s="5">
        <f t="shared" si="10"/>
        <v>0</v>
      </c>
      <c r="H113" s="7"/>
    </row>
    <row r="114" spans="1:8" ht="12.75">
      <c r="A114" s="40">
        <v>4</v>
      </c>
      <c r="B114" s="59" t="s">
        <v>18</v>
      </c>
      <c r="C114" s="27" t="s">
        <v>47</v>
      </c>
      <c r="D114" s="7">
        <v>1</v>
      </c>
      <c r="E114" s="5"/>
      <c r="F114" s="5">
        <f t="shared" si="9"/>
        <v>0</v>
      </c>
      <c r="G114" s="5">
        <f t="shared" si="10"/>
        <v>0</v>
      </c>
      <c r="H114" s="7"/>
    </row>
    <row r="115" spans="1:8" ht="12.75">
      <c r="A115" s="41">
        <v>5</v>
      </c>
      <c r="B115" s="59" t="s">
        <v>18</v>
      </c>
      <c r="C115" s="27" t="s">
        <v>48</v>
      </c>
      <c r="D115" s="7">
        <v>7</v>
      </c>
      <c r="E115" s="5"/>
      <c r="F115" s="5">
        <f t="shared" si="9"/>
        <v>0</v>
      </c>
      <c r="G115" s="5">
        <f t="shared" si="10"/>
        <v>0</v>
      </c>
      <c r="H115" s="7"/>
    </row>
    <row r="116" spans="1:8" ht="12.75">
      <c r="A116" s="40">
        <v>6</v>
      </c>
      <c r="B116" s="59" t="s">
        <v>18</v>
      </c>
      <c r="C116" s="27" t="s">
        <v>49</v>
      </c>
      <c r="D116" s="7">
        <v>1</v>
      </c>
      <c r="E116" s="5"/>
      <c r="F116" s="5">
        <f t="shared" si="9"/>
        <v>0</v>
      </c>
      <c r="G116" s="5">
        <f t="shared" si="10"/>
        <v>0</v>
      </c>
      <c r="H116" s="7"/>
    </row>
    <row r="117" spans="1:8" ht="12.75" hidden="1">
      <c r="A117" s="41"/>
      <c r="B117" s="59"/>
      <c r="C117" s="27"/>
      <c r="D117" s="7"/>
      <c r="E117" s="5"/>
      <c r="F117" s="5"/>
      <c r="G117" s="5"/>
      <c r="H117" s="7"/>
    </row>
    <row r="118" spans="1:8" ht="12.75">
      <c r="A118" s="40">
        <v>7</v>
      </c>
      <c r="B118" s="59" t="s">
        <v>18</v>
      </c>
      <c r="C118" s="27" t="s">
        <v>45</v>
      </c>
      <c r="D118" s="7">
        <v>1</v>
      </c>
      <c r="E118" s="5"/>
      <c r="F118" s="5">
        <f t="shared" si="9"/>
        <v>0</v>
      </c>
      <c r="G118" s="5">
        <f t="shared" si="10"/>
        <v>0</v>
      </c>
      <c r="H118" s="7"/>
    </row>
    <row r="119" spans="1:8" ht="12.75">
      <c r="A119" s="41">
        <v>8</v>
      </c>
      <c r="B119" s="59" t="s">
        <v>18</v>
      </c>
      <c r="C119" s="27" t="s">
        <v>22</v>
      </c>
      <c r="D119" s="7">
        <v>2</v>
      </c>
      <c r="E119" s="5"/>
      <c r="F119" s="5">
        <f t="shared" si="9"/>
        <v>0</v>
      </c>
      <c r="G119" s="5">
        <f t="shared" si="10"/>
        <v>0</v>
      </c>
      <c r="H119" s="7"/>
    </row>
    <row r="120" spans="1:8" ht="12.75">
      <c r="A120" s="40">
        <v>9</v>
      </c>
      <c r="B120" s="59" t="s">
        <v>55</v>
      </c>
      <c r="C120" s="27" t="s">
        <v>53</v>
      </c>
      <c r="D120" s="7">
        <v>2</v>
      </c>
      <c r="E120" s="5"/>
      <c r="F120" s="5">
        <f t="shared" si="9"/>
        <v>0</v>
      </c>
      <c r="G120" s="5">
        <f t="shared" si="10"/>
        <v>0</v>
      </c>
      <c r="H120" s="7"/>
    </row>
    <row r="121" spans="1:8" ht="12.75">
      <c r="A121" s="41">
        <v>10</v>
      </c>
      <c r="B121" s="59" t="s">
        <v>18</v>
      </c>
      <c r="C121" s="27" t="s">
        <v>26</v>
      </c>
      <c r="D121" s="7">
        <v>1</v>
      </c>
      <c r="E121" s="5"/>
      <c r="F121" s="5">
        <f t="shared" si="9"/>
        <v>0</v>
      </c>
      <c r="G121" s="5">
        <f t="shared" si="10"/>
        <v>0</v>
      </c>
      <c r="H121" s="7"/>
    </row>
    <row r="122" spans="1:8" ht="12.75">
      <c r="A122" s="40">
        <v>11</v>
      </c>
      <c r="B122" s="59" t="s">
        <v>18</v>
      </c>
      <c r="C122" s="27" t="s">
        <v>27</v>
      </c>
      <c r="D122" s="7">
        <v>1</v>
      </c>
      <c r="E122" s="5"/>
      <c r="F122" s="5">
        <f t="shared" si="9"/>
        <v>0</v>
      </c>
      <c r="G122" s="5">
        <f t="shared" si="10"/>
        <v>0</v>
      </c>
      <c r="H122" s="7"/>
    </row>
    <row r="123" spans="1:8" ht="12.75">
      <c r="A123" s="41">
        <v>12</v>
      </c>
      <c r="B123" s="59" t="s">
        <v>18</v>
      </c>
      <c r="C123" s="27" t="s">
        <v>50</v>
      </c>
      <c r="D123" s="7">
        <v>1</v>
      </c>
      <c r="E123" s="5"/>
      <c r="F123" s="5">
        <f t="shared" si="9"/>
        <v>0</v>
      </c>
      <c r="G123" s="5">
        <f t="shared" si="10"/>
        <v>0</v>
      </c>
      <c r="H123" s="7"/>
    </row>
    <row r="124" spans="1:8" ht="13.5" thickBot="1">
      <c r="A124" s="22" t="s">
        <v>7</v>
      </c>
      <c r="B124" s="33" t="s">
        <v>7</v>
      </c>
      <c r="C124" s="23" t="s">
        <v>9</v>
      </c>
      <c r="D124" s="24"/>
      <c r="E124" s="25"/>
      <c r="F124" s="30">
        <f>SUM(F111:F123)</f>
        <v>0</v>
      </c>
      <c r="G124" s="30">
        <f t="shared" si="10"/>
        <v>0</v>
      </c>
      <c r="H124" s="26"/>
    </row>
    <row r="125" spans="1:8" ht="13.5" thickBot="1">
      <c r="A125" s="70"/>
      <c r="B125" s="71"/>
      <c r="C125" s="71"/>
      <c r="D125" s="71"/>
      <c r="E125" s="71"/>
      <c r="F125" s="71"/>
      <c r="G125" s="71"/>
      <c r="H125" s="72"/>
    </row>
    <row r="126" spans="1:8" ht="12.75">
      <c r="A126" s="17"/>
      <c r="B126" s="32" t="s">
        <v>7</v>
      </c>
      <c r="C126" s="18" t="s">
        <v>11</v>
      </c>
      <c r="D126" s="19"/>
      <c r="E126" s="20"/>
      <c r="F126" s="20"/>
      <c r="G126" s="20"/>
      <c r="H126" s="21"/>
    </row>
    <row r="127" spans="1:8" ht="12.75">
      <c r="A127" s="6">
        <v>1</v>
      </c>
      <c r="B127" s="76" t="s">
        <v>20</v>
      </c>
      <c r="C127" s="27" t="s">
        <v>54</v>
      </c>
      <c r="D127" s="7">
        <v>1</v>
      </c>
      <c r="E127" s="5"/>
      <c r="F127" s="5">
        <f>E127*D127</f>
        <v>0</v>
      </c>
      <c r="G127" s="5">
        <f>F127*1.21</f>
        <v>0</v>
      </c>
      <c r="H127" s="7"/>
    </row>
    <row r="128" spans="1:8" ht="13.5" thickBot="1">
      <c r="A128" s="22" t="s">
        <v>7</v>
      </c>
      <c r="B128" s="33" t="s">
        <v>7</v>
      </c>
      <c r="C128" s="23" t="s">
        <v>9</v>
      </c>
      <c r="D128" s="24"/>
      <c r="E128" s="25"/>
      <c r="F128" s="35">
        <f>SUM(F127:F127)</f>
        <v>0</v>
      </c>
      <c r="G128" s="35">
        <f>F128*1.21</f>
        <v>0</v>
      </c>
      <c r="H128" s="26"/>
    </row>
    <row r="129" spans="6:7" ht="13.5" thickBot="1">
      <c r="F129" s="38" t="s">
        <v>12</v>
      </c>
      <c r="G129" s="38" t="s">
        <v>13</v>
      </c>
    </row>
    <row r="130" spans="3:7" ht="13.5" thickBot="1">
      <c r="C130" s="39" t="s">
        <v>14</v>
      </c>
      <c r="D130" s="36"/>
      <c r="E130" s="37"/>
      <c r="F130" s="38">
        <f>SUM(F26+F42+F65+F85+F108+F124+F128)</f>
        <v>0</v>
      </c>
      <c r="G130" s="38">
        <f>SUM(F130)*1.21</f>
        <v>0</v>
      </c>
    </row>
  </sheetData>
  <sheetProtection/>
  <mergeCells count="8">
    <mergeCell ref="A66:H66"/>
    <mergeCell ref="A125:H125"/>
    <mergeCell ref="A109:H109"/>
    <mergeCell ref="A4:H4"/>
    <mergeCell ref="A5:H5"/>
    <mergeCell ref="A27:H27"/>
    <mergeCell ref="A43:H43"/>
    <mergeCell ref="A86:H86"/>
  </mergeCells>
  <printOptions/>
  <pageMargins left="0.1968503937007874" right="0.1968503937007874" top="0.7874015748031497" bottom="0.1968503937007874" header="0.5118110236220472" footer="0.5118110236220472"/>
  <pageSetup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Kymrová Jana - Energy Benefit Centre a.s.</cp:lastModifiedBy>
  <cp:lastPrinted>2023-02-14T04:46:47Z</cp:lastPrinted>
  <dcterms:created xsi:type="dcterms:W3CDTF">2008-10-08T10:55:28Z</dcterms:created>
  <dcterms:modified xsi:type="dcterms:W3CDTF">2023-03-27T07:12:55Z</dcterms:modified>
  <cp:category/>
  <cp:version/>
  <cp:contentType/>
  <cp:contentStatus/>
</cp:coreProperties>
</file>