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S:\Výkresy\Zakázky 2017 - rozpracované\44-H-2017 - MN DKnL operační sály - interiér\excel\"/>
    </mc:Choice>
  </mc:AlternateContent>
  <xr:revisionPtr revIDLastSave="0" documentId="13_ncr:1_{101A5859-BF8E-4821-AC4B-0E932208FB23}" xr6:coauthVersionLast="47" xr6:coauthVersionMax="47" xr10:uidLastSave="{00000000-0000-0000-0000-000000000000}"/>
  <bookViews>
    <workbookView xWindow="-28410" yWindow="2475" windowWidth="28200" windowHeight="11295" activeTab="9" xr2:uid="{00000000-000D-0000-FFFF-FFFF00000000}"/>
  </bookViews>
  <sheets>
    <sheet name="List1" sheetId="1" r:id="rId1"/>
    <sheet name="sedací" sheetId="2" r:id="rId2"/>
    <sheet name="stoly " sheetId="4" r:id="rId3"/>
    <sheet name="skříně" sheetId="6" r:id="rId4"/>
    <sheet name="regály" sheetId="5" r:id="rId5"/>
    <sheet name="postele" sheetId="10" r:id="rId6"/>
    <sheet name="bílá technika" sheetId="15" r:id="rId7"/>
    <sheet name="hygienické doplňky" sheetId="11" r:id="rId8"/>
    <sheet name="úklid" sheetId="12" r:id="rId9"/>
    <sheet name="zdravotnické" sheetId="13" r:id="rId10"/>
    <sheet name="Informační" sheetId="14" r:id="rId11"/>
  </sheets>
  <definedNames>
    <definedName name="_xlnm.Print_Titles" localSheetId="6">'bílá technika'!$1:$4</definedName>
    <definedName name="_xlnm.Print_Titles" localSheetId="7">'hygienické doplňky'!$1:$4</definedName>
    <definedName name="_xlnm.Print_Titles" localSheetId="10">Informační!$1:$4</definedName>
    <definedName name="_xlnm.Print_Titles" localSheetId="5">postele!$1:$4</definedName>
    <definedName name="_xlnm.Print_Titles" localSheetId="4">regály!$1:$3</definedName>
    <definedName name="_xlnm.Print_Titles" localSheetId="1">sedací!$1:$3</definedName>
    <definedName name="_xlnm.Print_Titles" localSheetId="3">skříně!$1:$4</definedName>
    <definedName name="_xlnm.Print_Titles" localSheetId="8">úklid!$1:$4</definedName>
    <definedName name="_xlnm.Print_Titles" localSheetId="9">zdravotnické!$1:$4</definedName>
    <definedName name="_xlnm.Print_Area" localSheetId="6">'bílá technika'!$A$1:$F$29</definedName>
    <definedName name="_xlnm.Print_Area" localSheetId="7">'hygienické doplňky'!$A$1:$F$39</definedName>
    <definedName name="_xlnm.Print_Area" localSheetId="10">Informační!$A$1:$F$31</definedName>
    <definedName name="_xlnm.Print_Area" localSheetId="5">postele!$A$1:$F$26</definedName>
    <definedName name="_xlnm.Print_Area" localSheetId="4">regály!$A$1:$F$18</definedName>
    <definedName name="_xlnm.Print_Area" localSheetId="1">sedací!$A$1:$F$22</definedName>
    <definedName name="_xlnm.Print_Area" localSheetId="3">skříně!$A$1:$F$43</definedName>
    <definedName name="_xlnm.Print_Area" localSheetId="2">'stoly '!$A$1:$F$20</definedName>
    <definedName name="_xlnm.Print_Area" localSheetId="8">úklid!$A$1:$F$22</definedName>
    <definedName name="_xlnm.Print_Area" localSheetId="9">zdravotnické!$A$1:$F$35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F7" i="5"/>
  <c r="F5" i="5"/>
  <c r="F23" i="6" l="1"/>
  <c r="F31" i="6" l="1"/>
  <c r="F33" i="6" l="1"/>
  <c r="F7" i="4" l="1"/>
  <c r="F11" i="13" l="1"/>
  <c r="F13" i="13"/>
  <c r="F15" i="13"/>
  <c r="F19" i="11"/>
  <c r="F13" i="11"/>
  <c r="F15" i="11"/>
  <c r="F11" i="11"/>
  <c r="F7" i="11"/>
  <c r="F29" i="6" l="1"/>
  <c r="F27" i="6"/>
  <c r="F25" i="6"/>
  <c r="F13" i="2"/>
  <c r="F5" i="2"/>
  <c r="F9" i="4" l="1"/>
  <c r="F35" i="6" l="1"/>
  <c r="F27" i="11"/>
  <c r="F25" i="14"/>
  <c r="F21" i="14"/>
  <c r="F17" i="14"/>
  <c r="F19" i="14"/>
  <c r="F15" i="14"/>
  <c r="F27" i="14" l="1"/>
  <c r="F23" i="14"/>
  <c r="F11" i="15" l="1"/>
  <c r="F9" i="15"/>
  <c r="F7" i="15"/>
  <c r="F5" i="15"/>
  <c r="F13" i="15" l="1"/>
  <c r="D11" i="1" s="1"/>
  <c r="F13" i="14"/>
  <c r="F11" i="14"/>
  <c r="F9" i="14"/>
  <c r="F7" i="14"/>
  <c r="F5" i="14"/>
  <c r="F29" i="14" l="1"/>
  <c r="D15" i="1" s="1"/>
  <c r="F9" i="13"/>
  <c r="F7" i="13"/>
  <c r="F5" i="13"/>
  <c r="F7" i="12"/>
  <c r="F5" i="12"/>
  <c r="F9" i="12" s="1"/>
  <c r="D13" i="1" s="1"/>
  <c r="F19" i="13" l="1"/>
  <c r="D14" i="1" s="1"/>
  <c r="F35" i="11" l="1"/>
  <c r="F33" i="11" l="1"/>
  <c r="F31" i="11"/>
  <c r="F29" i="11"/>
  <c r="F25" i="11"/>
  <c r="F23" i="11"/>
  <c r="F21" i="11"/>
  <c r="F17" i="11"/>
  <c r="F9" i="11"/>
  <c r="F5" i="11"/>
  <c r="F5" i="10"/>
  <c r="F7" i="10" l="1"/>
  <c r="D9" i="1" s="1"/>
  <c r="F37" i="11"/>
  <c r="D12" i="1" s="1"/>
  <c r="F13" i="6"/>
  <c r="F15" i="6"/>
  <c r="F17" i="6"/>
  <c r="F19" i="6"/>
  <c r="F21" i="6"/>
  <c r="F9" i="6"/>
  <c r="F11" i="6"/>
  <c r="F7" i="6"/>
  <c r="F5" i="6"/>
  <c r="F9" i="5"/>
  <c r="F11" i="5" l="1"/>
  <c r="D8" i="1" s="1"/>
  <c r="F37" i="6"/>
  <c r="D7" i="1" s="1"/>
  <c r="F11" i="4"/>
  <c r="F5" i="4"/>
  <c r="F13" i="4" l="1"/>
  <c r="D6" i="1" s="1"/>
  <c r="F15" i="2"/>
  <c r="F17" i="2"/>
  <c r="F7" i="2"/>
  <c r="F11" i="2"/>
  <c r="F9" i="2"/>
  <c r="F19" i="2" l="1"/>
  <c r="D5" i="1" s="1"/>
  <c r="D20" i="1" l="1"/>
  <c r="D21" i="1" s="1"/>
  <c r="D22" i="1" s="1"/>
  <c r="F15" i="1"/>
</calcChain>
</file>

<file path=xl/sharedStrings.xml><?xml version="1.0" encoding="utf-8"?>
<sst xmlns="http://schemas.openxmlformats.org/spreadsheetml/2006/main" count="229" uniqueCount="162">
  <si>
    <t>Rekapitulace</t>
  </si>
  <si>
    <t>číslo</t>
  </si>
  <si>
    <t>specifikace</t>
  </si>
  <si>
    <t>počet kusů</t>
  </si>
  <si>
    <t>jednotková cena</t>
  </si>
  <si>
    <t xml:space="preserve">cena celkem </t>
  </si>
  <si>
    <r>
      <t xml:space="preserve">obrázek / rozměr </t>
    </r>
    <r>
      <rPr>
        <i/>
        <sz val="9"/>
        <color theme="1"/>
        <rFont val="Arial Narrow"/>
        <family val="2"/>
        <charset val="238"/>
      </rPr>
      <t>(šxhxv)</t>
    </r>
  </si>
  <si>
    <t>kancelářská židle pojízdná
nižší opěradlo
synchronní mechnika - sedák /opěrák
ergonomicky tvarovaný čalouněný sedák
opěrák čalouněný
kříž - chrom, alt.světlý plast
čalounění zdravotnická koženka
měkčená kolečka na tvrdé podlahy</t>
  </si>
  <si>
    <t xml:space="preserve">dřevěná lavička
lamino – nosnost 200 kg
</t>
  </si>
  <si>
    <t xml:space="preserve">regál policový
nosná konstrukce - stojiny tvaru Uspojené do perforovaného rámu pevnými příčkami
police plné, třikrát hraněné
stavitelnost polic po 25 mm
počet polic 6
kovový – povrchová úprava – práškový lak
nosnost police 100 kg
</t>
  </si>
  <si>
    <t xml:space="preserve">šatní skříň – dělená
tyč na ramínka + horní a dolní police
dveře plné
uzamykatelná
korpusy z lamina o síle 18 mm s pohledovými zády 
půda a dno korpusu na přední straně mají ABS hranu 
police z lamina o síle 18 mm
kovové části RAL 9006
sokl + čirá těsnící lišta proti zatékání vody
</t>
  </si>
  <si>
    <t>dvířka plná</t>
  </si>
  <si>
    <t>otevřená polička
deska a poličky z lamina o síle 18 mm s ABS hranou
kotvená do zdiva</t>
  </si>
  <si>
    <t>nosič počítače, připevněn k desce stolu
kovová konstrukce
kovové části RAL 9006</t>
  </si>
  <si>
    <t>Regály</t>
  </si>
  <si>
    <t>Stoly</t>
  </si>
  <si>
    <t>1 - Sedací nábytek</t>
  </si>
  <si>
    <t xml:space="preserve">skříň kancelářská vysoká
horní dvířka prosklená, dolní plná
3 police
horizontálně členěná 3:2
uzamykatelná
korpusy z lamina o síle 18 mm s pohledovými zády 
půda a dno korpusu na přední straně mají ABS hranu 
police z lamina o síle 18 mm 
kovové části RAL 9006
sokl + rektifikovatelné nohy
</t>
  </si>
  <si>
    <t xml:space="preserve">skříň kancelářská vysoká
dvířka plná
3 police
horizontálně členěná 3:2
uzamykatelná
korpusy z lamina o síle 18 mm s pohledovými zády 
půda a dno korpusu na přední straně mají ABS hranu 
police z lamina o síle 18 mm 
kovové části RAL 9006
sokl + rektifikovatelné nohy
</t>
  </si>
  <si>
    <t xml:space="preserve">skříň – vysoká
4 stavitelné police
dvířka plná
ve spodní a horní části dveří větrací otvory
dveře těsněné
uzamykatelná
korpusy z lamina o síle 18 mm s pohledovými zády 
půda a dno korpusu na přední straně mají ABS hranu 
police z lamina o síle 18 mm
kovové části RAL 9006
sokl + rektifikovatelné nohy + čirá těsnící lišta proti zatékání vody
</t>
  </si>
  <si>
    <t>8 - Hygienické doplňky</t>
  </si>
  <si>
    <t xml:space="preserve">zásobník skládaných papírových ručníků
bílý plast
cca 400 kusů papírových utěrek
</t>
  </si>
  <si>
    <t>komplet na čištění WC - nerez</t>
  </si>
  <si>
    <t xml:space="preserve">koš na papírové ručníky
drátěný z nerezu
zavěšený na zdi.
objem 15 litrů
</t>
  </si>
  <si>
    <t>rozměr: 290x150x350 mm, objem 15 l
barva - nerez (stříbrná)</t>
  </si>
  <si>
    <t>nerezový dvojháček</t>
  </si>
  <si>
    <t xml:space="preserve">kancelářský koš na papír – 16 litrů
tvrdý pevný plast
</t>
  </si>
  <si>
    <t>barva - zelená</t>
  </si>
  <si>
    <t xml:space="preserve">koš na odpadky – 14 litrů
bílý plast
</t>
  </si>
  <si>
    <t xml:space="preserve">koš na odpadky – malý – 5 litrů
bílý plast
</t>
  </si>
  <si>
    <t>9 - Úklidová a skladovací technika</t>
  </si>
  <si>
    <t>• celonerezové provedení konstrukce vozíku včetně plat z nerez oceli AISI304</t>
  </si>
  <si>
    <t>závěsná nerezová stěna se 2 košíky
celonerezové provedení konstrukce stěny včetně košů z nerez oceli AISI304
2x nerez koš 480 x 360 x 120 mm
2x háček k zavěšení na stěnu + spojovací materiál
délka koše od stěny 390 mm
vzdálenost mezi jednotlivými koši 280 mm
rovnoměrné zatížení koše: 6 kg; celková nosnost závěs. stěny: 40 kg</t>
  </si>
  <si>
    <t>rozměr: 490 x 280 x 800 mm
barva - stříbrná</t>
  </si>
  <si>
    <t>konstrukce vozíku: ocel; povrchová úprava: chrom
možnost výběru barev vík: červená, modrá, zelená, žlutá
1 x držák vaku objem 80l
vak není zahrnut v ceně vozíku
4 x otočná kola d= 5cm; 4 x plast. nárazník
celková nosnost vozíku: 30 kg</t>
  </si>
  <si>
    <t xml:space="preserve">rozměr: 450,510x940 mm
barva -  </t>
  </si>
  <si>
    <t>úklidový vozík
• 2 x vědro 17l s odkalovací mřížkou; 1 x ždímač mopu
• možnost barvy věder: červená, modrá, zelená, žlutá
• 1 x příchytka násady; 1 x podpěra mopu
• 1 x vak 80l s víkem; 1 x koš k podvozku
• možnost barvy plastového víka: červená, modrá, zelená, žlutá
• 4 x otočné kolo d= 7,5 cm; 4 x plastový nárazník 
• možnost barvy plastových nárazníků: červená, modrá, šedá, zelená, žlutá
• celková hmotnost vozíku: 11,85 kg</t>
  </si>
  <si>
    <t xml:space="preserve">kovové schůdky - hliníkové
4 stupně + plošina
výška plošiny 995 mm
vroubkování stupínků
ochranné patky
nosnost 150 kg
</t>
  </si>
  <si>
    <t>Sedací nábytek</t>
  </si>
  <si>
    <t>Reagály</t>
  </si>
  <si>
    <t>Hygienické doplňky</t>
  </si>
  <si>
    <t>Bílá technika</t>
  </si>
  <si>
    <t>Úklidová a skladovací technika</t>
  </si>
  <si>
    <t>Zdravotnické vozíky a doplňky</t>
  </si>
  <si>
    <t>Informační systém</t>
  </si>
  <si>
    <t>barva - koženka - zelená
        - konstrukce - stříbrná</t>
  </si>
  <si>
    <t>celkem bez DPH</t>
  </si>
  <si>
    <t>DPH - 21 %</t>
  </si>
  <si>
    <t>celkem s DPH</t>
  </si>
  <si>
    <t xml:space="preserve">zásobník na toaletní papír průměr 240 mm
1 role toaletního papíru
bílý plast
</t>
  </si>
  <si>
    <r>
      <t xml:space="preserve">rozměr: </t>
    </r>
    <r>
      <rPr>
        <sz val="9"/>
        <color theme="1"/>
        <rFont val="Calibri"/>
        <family val="2"/>
        <charset val="238"/>
      </rPr>
      <t>Ø</t>
    </r>
    <r>
      <rPr>
        <i/>
        <sz val="9"/>
        <color theme="1"/>
        <rFont val="Arial Narrow"/>
        <family val="2"/>
        <charset val="238"/>
      </rPr>
      <t xml:space="preserve"> 260 mm, hl. 130 mm
barva - bílá </t>
    </r>
  </si>
  <si>
    <t>7 - Bílá technika</t>
  </si>
  <si>
    <t>mikrovlnná trouba - multifunkční
funkce ohřevu, pečení, vaření a režim rozmrazování</t>
  </si>
  <si>
    <t xml:space="preserve">plně automatické espresso
</t>
  </si>
  <si>
    <t>rychlovarná konvice z nerezové oceli
objem 1,7 l</t>
  </si>
  <si>
    <t>10 - Zdravotnické vozíky a doplňky</t>
  </si>
  <si>
    <t>konstrukce - broušený hliník, krycí fólie, text papír</t>
  </si>
  <si>
    <t xml:space="preserve">rámeček na evakuační plán
formát A4
konstrukce - broušený hliník, krycí fólie, text papír
</t>
  </si>
  <si>
    <t xml:space="preserve">rozměr: 297x210 mm
barva - stříbrná </t>
  </si>
  <si>
    <t>hlavní informační tabule
profily ACS elox stříbrný,
vyměnitelné lamely</t>
  </si>
  <si>
    <t xml:space="preserve">patrová informační tabule
profily ACS elox stříbrný,
vyměnitelné lamely
</t>
  </si>
  <si>
    <t>fólie na dveře s textem, piktogramem</t>
  </si>
  <si>
    <t>rozměr: 150 x 150 mm</t>
  </si>
  <si>
    <t>bezpečnostní opatření: TÁHNOUT – TLAČIT na prosklené dveře
fotoluminiscenční značení</t>
  </si>
  <si>
    <r>
      <t xml:space="preserve">rozměr: </t>
    </r>
    <r>
      <rPr>
        <sz val="9"/>
        <color theme="1"/>
        <rFont val="Calibri"/>
        <family val="2"/>
        <charset val="238"/>
      </rPr>
      <t>Ø</t>
    </r>
    <r>
      <rPr>
        <i/>
        <sz val="9"/>
        <color theme="1"/>
        <rFont val="Arial Narrow"/>
        <family val="2"/>
        <charset val="238"/>
      </rPr>
      <t xml:space="preserve"> 100 mm</t>
    </r>
  </si>
  <si>
    <t>fólie na dveře s textem, cca 1/3 plochy</t>
  </si>
  <si>
    <t>11 - Informační systém</t>
  </si>
  <si>
    <t>bezpečnostní opatření: směr úniku – šipka na podlahu
(konkrétní umístění bude upřesněno v rámci realizace)</t>
  </si>
  <si>
    <t>informační tabulka „Vnitřní odběrné místo požární vody“
samolepka</t>
  </si>
  <si>
    <t>rozměr: 900x 1200 mm
barva - bílá / stříbrná</t>
  </si>
  <si>
    <t xml:space="preserve">výměnná magnetická tabule s hliníkovým rámem
bílá lakovaná </t>
  </si>
  <si>
    <t>rozměr: 900x 1200 mm</t>
  </si>
  <si>
    <t>korková nástěnka v hliníkovém rámu</t>
  </si>
  <si>
    <t xml:space="preserve">skříňka na osobní věci
počet boxů - 12
uzamykatelný každá box samostatně (kódový zámek)
korpusy z lamina o síle 18 mm s pohledovými zády 
půda a dno korpusu na přední straně mají ABS hranu 
police z lamina o síle 18 mm
kovové části RAL 9006
sokl + čirá těsnící lišta proti zatékání vody
</t>
  </si>
  <si>
    <t>3 - Skříně</t>
  </si>
  <si>
    <t>montážní práce</t>
  </si>
  <si>
    <t>doprava</t>
  </si>
  <si>
    <t>rozměr: 62 x 180 mm
barva - stříbrná</t>
  </si>
  <si>
    <t xml:space="preserve">štítek s označením místnosti
eloxované hliníkové lišty, bočnice z černé barvy
krycí antireflexní slída 
text - 2x popis.fólie 
montážní sada - oboustranná lepenka
</t>
  </si>
  <si>
    <t>5 - Postele</t>
  </si>
  <si>
    <t>kancelářská židle pojízdná
opěrák i sedák čalouněný, vyšší opěrák
synchronní mechnika - sedák /opěrák
ergonomicky tvarovaný čalouněný sedák
kříž - chrom
područky – PUR + chrom
čalounění -zdravotnická koženka
měkčená kolečka na tvrdé podlahy</t>
  </si>
  <si>
    <r>
      <t xml:space="preserve">pohovka trojsedák 
boční čelo
hranaté nohy
</t>
    </r>
    <r>
      <rPr>
        <sz val="9"/>
        <rFont val="Arial Narrow"/>
        <family val="2"/>
        <charset val="238"/>
      </rPr>
      <t>čalounění - zdravotnická koženka</t>
    </r>
    <r>
      <rPr>
        <sz val="9"/>
        <color theme="1"/>
        <rFont val="Arial Narrow"/>
        <family val="2"/>
        <charset val="238"/>
      </rPr>
      <t xml:space="preserve">
s úložným prostorem na lůžkoviny
podložky proti protlačení do PVC
</t>
    </r>
  </si>
  <si>
    <t xml:space="preserve">skříň policová vysoká
4 stavitelné police
korpusy z lamina o síle 18 mm s pohledovými zády 
půda a dno korpusu na přední straně mají ABS hranu 
police z lamina o síle 18 mm 
sokl + čirá těsnící lišta proti zatékání vody
</t>
  </si>
  <si>
    <t>rozměr: 900x400x2000 mm
barva - RAL 9006</t>
  </si>
  <si>
    <t>rozměr: 1000x400x2000 mm
barva - RAL 9006</t>
  </si>
  <si>
    <t>Postele</t>
  </si>
  <si>
    <t xml:space="preserve">židle plastová
područky plastové
kostra nerez, alt. kovová kostra v barvě hliník (RAL 9006)
podložky proti protlačení do PVC
</t>
  </si>
  <si>
    <t>801a</t>
  </si>
  <si>
    <t xml:space="preserve">plast dávkovač tekutého mýdla
nástěnný pákový dávkovač 
odnímatelný přední krytem
možnost výměny 500 ml lahve
plastové součásti jsou odolné především alkoholovým dezinfekčním roztokům s dlouhodobou životností
prázdná nádoba 500 ml
</t>
  </si>
  <si>
    <t xml:space="preserve">nerezový dávkovač tekutého mýdla
nástěnný pákový dávkovač 
odnímatelný přední krytem
možnost výměny 500 ml lahve
plastové součásti jsou odolné především alkoholovým dezinfekčním roztokům s dlouhodobou životností
prázdná nádoba 500 ml
</t>
  </si>
  <si>
    <t>rozměr: 220 x 80 x 295 mm
barva - bílá</t>
  </si>
  <si>
    <t>plastový dávkovač tekutého desinfekce
nástěnný pákový dávkovač 
odnímatelný přední krytem
možnost výměny 500 ml lahve
plastové součásti jsou odolné především alkoholovým dezinfekčním roztokům s dlouhodobou životností
prázdná nádoba 500 ml</t>
  </si>
  <si>
    <t>802a</t>
  </si>
  <si>
    <t xml:space="preserve">nerezový dávkovač desinfekce
nástěnný pákový dávkovač 
odnímatelný přední krytem
možnost výměny 500 ml lahve
plastové součásti jsou odolné především alkoholovým dezinfekčním roztokům s dlouhodobou životností
prázdná nádoba 500 ml
</t>
  </si>
  <si>
    <t>plastový dávkovač emulze
nástěnný pákový dávkovač 
odnímatelný přední krytem
možnost výměny 500 ml lahve
plastové součásti jsou odolné především alkoholovým dezinfekčním roztokům s dlouhodobou životností
prázdná nádoba 500 ml</t>
  </si>
  <si>
    <t xml:space="preserve">nerezový dávkovač emuzle
nástěnný pákový dávkovač 
odnímatelný přední krytem
možnost výměny 500 ml lahve
plastové součásti jsou odolné především alkoholovým dezinfekčním roztokům s dlouhodobou životností
prázdná nádoba 500 ml
</t>
  </si>
  <si>
    <t>803a</t>
  </si>
  <si>
    <t>804a</t>
  </si>
  <si>
    <t>rozměr: 120 x 95 x 265 mm
barva - bílá</t>
  </si>
  <si>
    <t>zásobník skládaných papírových ručníků
boční okénka pro kontrolu množství
nerezová ocel
cca 500 kusů papírových utěrek</t>
  </si>
  <si>
    <t xml:space="preserve">rozměr: 255x120x265 mm
barva - nerez </t>
  </si>
  <si>
    <t xml:space="preserve">rozměr: 300x110x295 mm
barva - bílá </t>
  </si>
  <si>
    <t>rozměr: 590 x 1235 mm
barva - stříbrná</t>
  </si>
  <si>
    <t>závěsná stěna na obuv
celonerezové provedení konstrukce z nerez oceli AISI304
kapacita 10 párů bot
včetně spojovacího materiálu na uchycení</t>
  </si>
  <si>
    <t>závěsná stěna na obuv
celonerezové provedení konstrukce z nerez oceli AISI304
kapacita 12 párů bot
včetně spojovacího materiálu na uchycení</t>
  </si>
  <si>
    <t>rozměr: 880 x 1235 mm
barva - stříbrná</t>
  </si>
  <si>
    <t>rozměr: 490 x 390 x 1470 mm
barva - stříbrná</t>
  </si>
  <si>
    <t>informační tabulka s účelem místnosti
samolepka na dveře</t>
  </si>
  <si>
    <t>rozměr: 300 x 150 mm</t>
  </si>
  <si>
    <t>rozměry: 1200 x 400 x 450 mm
barva - žlutá</t>
  </si>
  <si>
    <t>rozměr: 1600x700x750 mm
barva - konstrukce - RAL 9006
          deska - zebrano pískové</t>
  </si>
  <si>
    <t>rozměr: 1300x800x750 mm
barva - konstrukce - RAL 9006
          deska - zebrano pískové</t>
  </si>
  <si>
    <t>rozměr: 800x600x500 mm
barva - konstrukce - RAL 9006
          deska - zebrano pískové</t>
  </si>
  <si>
    <t>rozměr: atyp v.750 mm
barva - konstrukce - RAL 9006
          deska - vanilka</t>
  </si>
  <si>
    <t>barva - koženka - smetanová
        - konstrukce - stříbrná</t>
  </si>
  <si>
    <t>rozměry: 1550 x 400 x 450 mm
barva - žlutá</t>
  </si>
  <si>
    <r>
      <t>pojízdný kontejner
4 zásuvky, včetně tužkovnice
centrální zámek
měkčená kolečka na tvrdé povrchy</t>
    </r>
    <r>
      <rPr>
        <sz val="9"/>
        <color theme="1"/>
        <rFont val="Arial Narrow"/>
        <family val="2"/>
        <charset val="238"/>
      </rPr>
      <t xml:space="preserve">
korpusy z lamina o síle 18 mm, 
vrchní deska 25 mm s ABS hranou,  
zásuvky jsou plastové s čelní deska z lamina (18 mm)
kovové části RAL 9006
</t>
    </r>
  </si>
  <si>
    <t>rozměr: 435 x 600 x 600 mm
barva - 2x zebrano pískové
        - 1x korpus vanilka + 
              čílka - vanilka + žlutá</t>
  </si>
  <si>
    <t>4 stavitelné police</t>
  </si>
  <si>
    <t>skříň – vysoká
4 stavitelné police
dvířka plná
dveře těsněné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</si>
  <si>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rozměr: 800 x 600 x 2100 mm
barva - vanilka</t>
  </si>
  <si>
    <t>rozměr: 800 x 420 x 2100 mm
barva - zebrano pískové</t>
  </si>
  <si>
    <t>rozměr: 800 x 420 x 2100 mm
barva -zebrano pískové</t>
  </si>
  <si>
    <t>rozměr: 1200 x 400 x 1700 mm
barva - korpus - vanilka
          dvířka - zebrano pískové</t>
  </si>
  <si>
    <t>rozměr: 800 x 420 x 2100 mm
barva - vanilka</t>
  </si>
  <si>
    <t>rozměr: 580 x 420 x 2100 mm
barva - vanilka</t>
  </si>
  <si>
    <t>rozměr: 600 x 600 x 2100 mm
barva - korpus - vanilka
          dvířka - zelená + vanilka</t>
  </si>
  <si>
    <t>rozměr: 800 x 420 x 2100 mm
barva -vanilka</t>
  </si>
  <si>
    <t>Rozměr: 800 x 600 x 650 mm 
Barva - vanilka</t>
  </si>
  <si>
    <t xml:space="preserve">nástavec na vysokou skříň
stavitelná police
dveře těsněné
uzamykatelná
korpusy z lamina o síle 18 mm s pohledovými zády 
půda a dno korpusu na přední straně mají ABS hranu 
police z lamina o síle 18 mm
kovové části RAL 9006
včetně krycí lišty u stropu
</t>
  </si>
  <si>
    <t>rozměr: 500 x 600 x 2100 + 650 mm
barva - vanilka</t>
  </si>
  <si>
    <t>skříň dvoudílná  – vysoká s nástavcem, včetně 
4 +1 stavitelné police
dvířka plná
dveře těsněné
uzamykatelná
korpusy z lamina o síle 18 mm s pohledovými zády 
půda a dno korpusu na přední straně mají ABS hranu 
police z lamina o síle 18 mm
kovové části RAL 9006
sokl + rektifikovatelné nohy + čirá těsnící lišta proti zatékání vody
včetně krycí lišty u stropu</t>
  </si>
  <si>
    <t>věšáková stěna
lamino 18 mm s ABS hranou 2 mm
8x nerezový trojháček
kotveno do stěny</t>
  </si>
  <si>
    <t>věšáková stěna
lamino 18 mm s ABS hranou 2 mm
6x nerezový trojháček
kotveno do stěny</t>
  </si>
  <si>
    <t xml:space="preserve">Rozměr: 810 x 460 x 1130 mm </t>
  </si>
  <si>
    <t>vozík na rozvoz prádla
kolečka o průměru 80 mm, brzditelná, na měkké podlahy
dva látkové vaky (2 ks součástí dodávky) 
vaky obsahují uzavírací tkanice 
odklopná plastová víka 
Hmotnost: 18 kg 
Nosnost: 40 kg</t>
  </si>
  <si>
    <t xml:space="preserve">vozík na rozvoz prádla
nerezová trubková konstrukce 
kolečka o průměru 80 mm, brzditelná, na měkké podlahy
dva látkové vaky (2 ks součástí dodávky) 
látkový vak (1 ks součástí dodávky) 
vak obsahuje uzavírací tkanici 
odklopné plastové víko 
Rozměr: 810 x 460 x 1130 mm 
Hmotnost: 23 kg 
Nosnost: 40 kg
</t>
  </si>
  <si>
    <t>dvoudveřová chladnička
mraznička nahoře 
objem chladničky min. 175 l
objem mrazničky min. 44 l
výška max. 1500 mm</t>
  </si>
  <si>
    <t>rozměr: 600x510x650 mm
barva - koženka - zelená</t>
  </si>
  <si>
    <r>
      <t xml:space="preserve">křeslo
opěrák i sedák čalouněný
měkčená kolečka na tvrdé podlahy
</t>
    </r>
    <r>
      <rPr>
        <sz val="9"/>
        <rFont val="Arial Narrow"/>
        <family val="2"/>
        <charset val="238"/>
      </rPr>
      <t>čalounění - zdravotnická koženka - specifikace viz. zpráva</t>
    </r>
    <r>
      <rPr>
        <sz val="9"/>
        <color theme="1"/>
        <rFont val="Arial Narrow"/>
        <family val="2"/>
        <charset val="238"/>
      </rPr>
      <t xml:space="preserve">
</t>
    </r>
  </si>
  <si>
    <t>barva - 4x zelená
         - 5x béžová</t>
  </si>
  <si>
    <t xml:space="preserve">Skříně </t>
  </si>
  <si>
    <t>rozměry: 2000 x 800 x 500 mm
barva - koženka - zelená + béžová</t>
  </si>
  <si>
    <t>rozměr: 1200 x 150 mm
barva - žlutá</t>
  </si>
  <si>
    <t>rozměr: 1500 x 150 mm
barva - žlutá</t>
  </si>
  <si>
    <t>rozměr: 1200 x250 x 250 mm
barva - zebrano pískové</t>
  </si>
  <si>
    <t>rozměr: 1600 x250 x 250 mm
barva - 2x zebrano pískové
          1x žlutá</t>
  </si>
  <si>
    <t>zásobník na rukavice</t>
  </si>
  <si>
    <t xml:space="preserve">elektrické lůžko 
Bezpečná pracovní zátěž 230 kg
4dílná ložná plocha
Mechanický Trendelenburg a Antitrendelenburg s nejrychlejším možným polohováním pomocí plynokapalinové pístnice (nezávisle na el. energii). 
elektrický zdvih a polohování ložné plochy 
polohování lýtkového dílu za minimálního úsilí pomocí hřebenu
dezinfikovatelná ložná plocha z kovových lamel s polohovatelným podhlavníkem
materiály - HPL, jakostní ocel s povrchovou úpravou práškovými laky a chromem
ruční ovladač 
kovová vytrhávací chromovaná čela s výplní HPL, typ D 
sklopné kovové chromované zábrany s výplní z HPL
pár integrovaných víceúčelových držáků příslušenství.
kolečka průměr 150 mm, centrální brzdění
ochranná rohová kolečka
plastové kryty podvozku
integrované prodloužení plochy 2x10 cm
matrace - preventivní vrstvená, antidekubitní, ze studené puretanové pěny s potahem Lintex (alt. dartex), třízónová, tl. 12 cm – Medial
povlak snímatelný za účelem desinfekce a praní
</t>
  </si>
  <si>
    <t xml:space="preserve">Prodloužení lůžka 2x10 cm
Rozměry matrace 200 × 90 × 14 cm
</t>
  </si>
  <si>
    <t>dodávka interiéru</t>
  </si>
  <si>
    <t>dodávka zdravotnické technologie</t>
  </si>
  <si>
    <t>Legenda barev</t>
  </si>
  <si>
    <t>2 - Stoly</t>
  </si>
  <si>
    <t>neobsazeno</t>
  </si>
  <si>
    <t>závěsná nerezová stěna s drátěnými 2 košíky
celonerezové provedení konstrukce stěny včetně košů z nerez oceli AISI304
2x nerez koš 480 x 250 x 120 mm
2x nerez koš 480 x 360 x 120 mm
2x háček k zavěšení na stěnu + spojovací materiál
délka koše od stěny 390 mm
vzdálenost mezi jednotlivými koši 280 mm
rovnoměrné zatížení koše: 6 kg; celková nosnost závěs. stěny: 40 kg</t>
  </si>
  <si>
    <t xml:space="preserve">konferenční stolek
centrální kruhová kovová noha
pracovní deska lamino s ABS hranou v barvě desky (v síle 2 mm)
tloušťka desky 25 mm
velikost základny 400x400 mm
kovové části RAL 9006
</t>
  </si>
  <si>
    <t xml:space="preserve">jídelní stůl
4x kruhová stavitelná noha
pracovní deska lamino s ABS hranou v barvě desky (v síle 2 mm)
tloušťka desky 25 mm
kovové části RAL 9006
</t>
  </si>
  <si>
    <t>kancelářský stůl - atyp
pracovní deska s průchodkami pro vedení kabeláže
podnož kovová s nosičem na kabely
podnože jsou výškově stavitelné
pracovní deska lamino s ABS hranou v barvě desky (v síle 2 mm)
tloušťka desky 25 mm
kovové části RAL 9006</t>
  </si>
  <si>
    <t xml:space="preserve">kancelářský stůl
pracovní deska s průchodkami pro vedení kabeláže
podnož kovová s nosičem na kabely
podnože jsou výškově stavitelné
pracovní deska lamino s ABS hranou v barvě desky (v síle 2 mm)
tloušťka desky 25 mm
kovové části RAL 9006
</t>
  </si>
  <si>
    <t xml:space="preserve">regál policový do čistých prostor
svařované stojiny se stavitelnými policemi
police plné hladké
provedení z nerezové oceli AISI 304, povrch SB
počet polic 5
nosnost police min. 90 kg 
stojiny opatřeny stavitelnými nožkami s koncovkou do čistých prostor
všechny spáry jsou tmeleny a otvory zaslepeny
zajištění stabilit regálu, např. přes zavětrovací kříž
</t>
  </si>
  <si>
    <t xml:space="preserve">regál policový do čistých prostor
svařované stojiny se stavitelnými policemi
police plné hladké
provedení z nerezové oceli AISI 304, povrch SB
počet polic 5
nosnost police min. 90 kg 
stojiny opatřeny stavitelnými nožkami s koncovkou do čistých prostor
všechny spáry jsou tmeleny a otvory zaslepeny
zajištění stability regálu, např. přes zavětrovací kříž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</si>
</sst>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 Narrow"/>
      <family val="2"/>
      <charset val="238"/>
    </font>
    <font>
      <sz val="9.9"/>
      <color rgb="FF000000"/>
      <name val="Arial"/>
      <family val="2"/>
      <charset val="238"/>
    </font>
    <font>
      <sz val="9"/>
      <color rgb="FF000000"/>
      <name val="Arial Narrow"/>
      <family val="2"/>
      <charset val="238"/>
    </font>
    <font>
      <i/>
      <sz val="9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  <font>
      <sz val="11"/>
      <color rgb="FF3D3D3C"/>
      <name val="Arial"/>
      <family val="2"/>
      <charset val="238"/>
    </font>
    <font>
      <sz val="9"/>
      <color rgb="FF333132"/>
      <name val="Arial Narrow"/>
      <family val="2"/>
      <charset val="238"/>
    </font>
    <font>
      <sz val="10"/>
      <color rgb="FF000000"/>
      <name val="Verdana"/>
      <family val="2"/>
      <charset val="238"/>
    </font>
    <font>
      <sz val="8"/>
      <color rgb="FF222222"/>
      <name val="Tahoma"/>
      <family val="2"/>
      <charset val="238"/>
    </font>
    <font>
      <sz val="9"/>
      <color rgb="FF000000"/>
      <name val="Times New Roman"/>
      <family val="1"/>
      <charset val="238"/>
    </font>
    <font>
      <sz val="9"/>
      <color rgb="FF000000"/>
      <name val="Verdana"/>
      <family val="2"/>
      <charset val="238"/>
    </font>
    <font>
      <sz val="9"/>
      <color rgb="FF959595"/>
      <name val="Verdana"/>
      <family val="2"/>
      <charset val="238"/>
    </font>
    <font>
      <sz val="14"/>
      <color rgb="FF222222"/>
      <name val="Arial"/>
      <family val="2"/>
      <charset val="238"/>
    </font>
    <font>
      <sz val="11"/>
      <color rgb="FF555555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rgb="FF2B2E31"/>
      <name val="Arial"/>
      <family val="2"/>
      <charset val="238"/>
    </font>
    <font>
      <sz val="12"/>
      <color rgb="FF337AB7"/>
      <name val="Arial"/>
      <family val="2"/>
      <charset val="238"/>
    </font>
    <font>
      <i/>
      <sz val="9"/>
      <name val="Arial Narrow"/>
      <family val="2"/>
      <charset val="238"/>
    </font>
    <font>
      <b/>
      <sz val="11"/>
      <color rgb="FF003F8D"/>
      <name val="Arial"/>
      <family val="2"/>
      <charset val="238"/>
    </font>
    <font>
      <sz val="9"/>
      <color rgb="FF77777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/>
    <xf numFmtId="0" fontId="7" fillId="0" borderId="18" xfId="0" applyFont="1" applyBorder="1"/>
    <xf numFmtId="0" fontId="3" fillId="0" borderId="5" xfId="0" applyFont="1" applyBorder="1" applyAlignment="1">
      <alignment wrapText="1"/>
    </xf>
    <xf numFmtId="0" fontId="0" fillId="0" borderId="7" xfId="0" applyBorder="1"/>
    <xf numFmtId="4" fontId="1" fillId="0" borderId="0" xfId="0" applyNumberFormat="1" applyFont="1"/>
    <xf numFmtId="0" fontId="5" fillId="0" borderId="18" xfId="0" applyFont="1" applyBorder="1"/>
    <xf numFmtId="0" fontId="2" fillId="0" borderId="24" xfId="0" applyFont="1" applyBorder="1" applyAlignment="1">
      <alignment horizontal="center" vertical="center"/>
    </xf>
    <xf numFmtId="0" fontId="0" fillId="0" borderId="21" xfId="0" applyBorder="1"/>
    <xf numFmtId="0" fontId="3" fillId="0" borderId="9" xfId="0" applyFont="1" applyBorder="1" applyAlignment="1">
      <alignment horizontal="left" vertical="top" wrapText="1"/>
    </xf>
    <xf numFmtId="0" fontId="2" fillId="0" borderId="0" xfId="0" applyFont="1"/>
    <xf numFmtId="0" fontId="0" fillId="0" borderId="20" xfId="0" applyBorder="1"/>
    <xf numFmtId="0" fontId="0" fillId="0" borderId="6" xfId="0" applyBorder="1"/>
    <xf numFmtId="0" fontId="3" fillId="0" borderId="7" xfId="0" applyFont="1" applyBorder="1" applyAlignment="1">
      <alignment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18" xfId="0" applyBorder="1"/>
    <xf numFmtId="0" fontId="3" fillId="0" borderId="0" xfId="0" applyFont="1" applyAlignment="1">
      <alignment horizontal="left" vertical="top" wrapText="1"/>
    </xf>
    <xf numFmtId="0" fontId="2" fillId="0" borderId="35" xfId="0" applyFont="1" applyBorder="1" applyAlignment="1">
      <alignment horizontal="center" vertical="center" wrapText="1"/>
    </xf>
    <xf numFmtId="0" fontId="7" fillId="0" borderId="0" xfId="0" applyFont="1"/>
    <xf numFmtId="4" fontId="2" fillId="0" borderId="0" xfId="0" applyNumberFormat="1" applyFo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/>
    <xf numFmtId="0" fontId="5" fillId="0" borderId="26" xfId="0" applyFont="1" applyBorder="1"/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left" vertical="top" wrapText="1"/>
    </xf>
    <xf numFmtId="4" fontId="14" fillId="0" borderId="0" xfId="0" applyNumberFormat="1" applyFont="1" applyAlignment="1">
      <alignment horizontal="right" indent="1"/>
    </xf>
    <xf numFmtId="4" fontId="2" fillId="0" borderId="0" xfId="0" applyNumberFormat="1" applyFont="1" applyAlignment="1">
      <alignment horizontal="right" indent="1"/>
    </xf>
    <xf numFmtId="0" fontId="1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indent="1"/>
    </xf>
    <xf numFmtId="0" fontId="0" fillId="0" borderId="22" xfId="0" applyBorder="1"/>
    <xf numFmtId="0" fontId="11" fillId="0" borderId="0" xfId="0" applyFont="1"/>
    <xf numFmtId="0" fontId="0" fillId="0" borderId="46" xfId="0" applyBorder="1"/>
    <xf numFmtId="4" fontId="14" fillId="0" borderId="0" xfId="0" applyNumberFormat="1" applyFont="1" applyAlignment="1">
      <alignment horizontal="right" vertical="center" indent="1"/>
    </xf>
    <xf numFmtId="4" fontId="2" fillId="0" borderId="0" xfId="0" applyNumberFormat="1" applyFont="1" applyAlignment="1">
      <alignment horizontal="center" vertical="center"/>
    </xf>
    <xf numFmtId="0" fontId="16" fillId="0" borderId="18" xfId="0" applyFont="1" applyBorder="1"/>
    <xf numFmtId="0" fontId="3" fillId="0" borderId="48" xfId="0" applyFont="1" applyBorder="1" applyAlignment="1">
      <alignment horizontal="left" vertical="top" wrapText="1"/>
    </xf>
    <xf numFmtId="4" fontId="14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left" vertical="top" wrapText="1"/>
    </xf>
    <xf numFmtId="0" fontId="17" fillId="0" borderId="46" xfId="0" applyFont="1" applyBorder="1" applyAlignment="1">
      <alignment wrapText="1"/>
    </xf>
    <xf numFmtId="0" fontId="18" fillId="0" borderId="0" xfId="0" applyFont="1"/>
    <xf numFmtId="4" fontId="14" fillId="0" borderId="0" xfId="0" applyNumberFormat="1" applyFont="1"/>
    <xf numFmtId="0" fontId="9" fillId="0" borderId="19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3" fillId="0" borderId="7" xfId="0" applyFont="1" applyBorder="1" applyAlignment="1">
      <alignment horizontal="left" vertical="top" wrapText="1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1" fillId="0" borderId="0" xfId="0" applyFont="1" applyAlignment="1">
      <alignment horizontal="center"/>
    </xf>
    <xf numFmtId="0" fontId="28" fillId="0" borderId="5" xfId="0" applyFont="1" applyBorder="1" applyAlignment="1">
      <alignment horizontal="left" vertical="top" wrapText="1"/>
    </xf>
    <xf numFmtId="0" fontId="2" fillId="0" borderId="24" xfId="0" applyFont="1" applyBorder="1"/>
    <xf numFmtId="0" fontId="29" fillId="0" borderId="0" xfId="0" applyFont="1"/>
    <xf numFmtId="0" fontId="3" fillId="0" borderId="1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3" fillId="0" borderId="18" xfId="0" applyFont="1" applyBorder="1"/>
    <xf numFmtId="0" fontId="0" fillId="0" borderId="23" xfId="0" applyBorder="1"/>
    <xf numFmtId="0" fontId="3" fillId="0" borderId="5" xfId="0" applyFont="1" applyBorder="1"/>
    <xf numFmtId="0" fontId="17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1" fillId="0" borderId="49" xfId="0" applyFont="1" applyBorder="1"/>
    <xf numFmtId="0" fontId="0" fillId="0" borderId="49" xfId="0" applyBorder="1" applyAlignment="1">
      <alignment horizontal="center" vertical="center"/>
    </xf>
    <xf numFmtId="0" fontId="2" fillId="0" borderId="50" xfId="0" applyFont="1" applyBorder="1"/>
    <xf numFmtId="164" fontId="1" fillId="2" borderId="50" xfId="1" applyFont="1" applyFill="1" applyBorder="1"/>
    <xf numFmtId="4" fontId="32" fillId="0" borderId="0" xfId="0" applyNumberFormat="1" applyFont="1"/>
    <xf numFmtId="9" fontId="33" fillId="0" borderId="0" xfId="0" applyNumberFormat="1" applyFont="1"/>
    <xf numFmtId="10" fontId="33" fillId="0" borderId="0" xfId="0" applyNumberFormat="1" applyFont="1"/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4" fontId="2" fillId="0" borderId="33" xfId="0" applyNumberFormat="1" applyFont="1" applyBorder="1" applyAlignment="1">
      <alignment horizontal="right" vertical="center" indent="1"/>
    </xf>
    <xf numFmtId="4" fontId="2" fillId="0" borderId="32" xfId="0" applyNumberFormat="1" applyFont="1" applyBorder="1" applyAlignment="1">
      <alignment horizontal="right" vertical="center" indent="1"/>
    </xf>
    <xf numFmtId="4" fontId="2" fillId="0" borderId="2" xfId="0" applyNumberFormat="1" applyFont="1" applyBorder="1" applyAlignment="1">
      <alignment horizontal="right" vertical="center" indent="1"/>
    </xf>
    <xf numFmtId="4" fontId="2" fillId="0" borderId="5" xfId="0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/>
    </xf>
    <xf numFmtId="4" fontId="2" fillId="0" borderId="36" xfId="0" applyNumberFormat="1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 indent="1"/>
    </xf>
    <xf numFmtId="4" fontId="2" fillId="0" borderId="16" xfId="0" applyNumberFormat="1" applyFont="1" applyBorder="1" applyAlignment="1">
      <alignment horizontal="right" vertical="center" indent="1"/>
    </xf>
    <xf numFmtId="0" fontId="4" fillId="0" borderId="42" xfId="0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right" vertical="center" inden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vertical="center"/>
    </xf>
    <xf numFmtId="0" fontId="2" fillId="0" borderId="22" xfId="0" applyFont="1" applyBorder="1" applyAlignment="1">
      <alignment horizontal="right" vertical="center" indent="1"/>
    </xf>
    <xf numFmtId="0" fontId="2" fillId="0" borderId="38" xfId="0" applyFont="1" applyBorder="1" applyAlignment="1">
      <alignment horizontal="right" vertical="center" indent="1"/>
    </xf>
    <xf numFmtId="4" fontId="2" fillId="0" borderId="16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" fontId="2" fillId="0" borderId="3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4" fontId="2" fillId="0" borderId="41" xfId="0" applyNumberFormat="1" applyFont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0" fontId="4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 indent="1"/>
    </xf>
    <xf numFmtId="0" fontId="10" fillId="0" borderId="38" xfId="0" applyFont="1" applyBorder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4" fontId="2" fillId="0" borderId="22" xfId="0" applyNumberFormat="1" applyFont="1" applyBorder="1" applyAlignment="1">
      <alignment horizontal="right" vertical="center" indent="1"/>
    </xf>
    <xf numFmtId="0" fontId="10" fillId="0" borderId="2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4" fontId="2" fillId="0" borderId="26" xfId="0" applyNumberFormat="1" applyFont="1" applyBorder="1" applyAlignment="1">
      <alignment horizontal="right" vertical="center" indent="1"/>
    </xf>
    <xf numFmtId="4" fontId="2" fillId="0" borderId="23" xfId="0" applyNumberFormat="1" applyFont="1" applyBorder="1" applyAlignment="1">
      <alignment horizontal="right" vertical="center" indent="1"/>
    </xf>
    <xf numFmtId="4" fontId="2" fillId="0" borderId="44" xfId="0" applyNumberFormat="1" applyFont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indent="1"/>
    </xf>
    <xf numFmtId="4" fontId="2" fillId="0" borderId="45" xfId="0" applyNumberFormat="1" applyFont="1" applyBorder="1" applyAlignment="1">
      <alignment horizontal="right" vertical="center" indent="1"/>
    </xf>
    <xf numFmtId="4" fontId="2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center"/>
    </xf>
    <xf numFmtId="4" fontId="10" fillId="0" borderId="5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horizontal="center" vertical="center"/>
    </xf>
    <xf numFmtId="4" fontId="2" fillId="0" borderId="45" xfId="0" applyNumberFormat="1" applyFont="1" applyBorder="1" applyAlignment="1">
      <alignment horizontal="center" vertical="center"/>
    </xf>
    <xf numFmtId="4" fontId="2" fillId="0" borderId="4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 indent="1"/>
    </xf>
    <xf numFmtId="2" fontId="2" fillId="0" borderId="38" xfId="0" applyNumberFormat="1" applyFont="1" applyBorder="1" applyAlignment="1">
      <alignment horizontal="righ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13" Type="http://schemas.openxmlformats.org/officeDocument/2006/relationships/image" Target="../media/image24.png"/><Relationship Id="rId18" Type="http://schemas.openxmlformats.org/officeDocument/2006/relationships/image" Target="../media/image29.jpeg"/><Relationship Id="rId3" Type="http://schemas.openxmlformats.org/officeDocument/2006/relationships/image" Target="../media/image14.jpeg"/><Relationship Id="rId7" Type="http://schemas.openxmlformats.org/officeDocument/2006/relationships/image" Target="../media/image18.emf"/><Relationship Id="rId12" Type="http://schemas.openxmlformats.org/officeDocument/2006/relationships/image" Target="../media/image23.jpeg"/><Relationship Id="rId17" Type="http://schemas.openxmlformats.org/officeDocument/2006/relationships/image" Target="../media/image28.jpeg"/><Relationship Id="rId2" Type="http://schemas.openxmlformats.org/officeDocument/2006/relationships/image" Target="../media/image2.gif"/><Relationship Id="rId16" Type="http://schemas.openxmlformats.org/officeDocument/2006/relationships/image" Target="../media/image27.jpeg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17.jpeg"/><Relationship Id="rId11" Type="http://schemas.openxmlformats.org/officeDocument/2006/relationships/image" Target="../media/image22.wmf"/><Relationship Id="rId5" Type="http://schemas.openxmlformats.org/officeDocument/2006/relationships/image" Target="../media/image16.jpeg"/><Relationship Id="rId15" Type="http://schemas.openxmlformats.org/officeDocument/2006/relationships/image" Target="../media/image26.wmf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Relationship Id="rId14" Type="http://schemas.openxmlformats.org/officeDocument/2006/relationships/image" Target="../media/image2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2.jpeg"/><Relationship Id="rId3" Type="http://schemas.openxmlformats.org/officeDocument/2006/relationships/image" Target="../media/image32.jpeg"/><Relationship Id="rId7" Type="http://schemas.openxmlformats.org/officeDocument/2006/relationships/image" Target="../media/image36.jpeg"/><Relationship Id="rId12" Type="http://schemas.openxmlformats.org/officeDocument/2006/relationships/image" Target="../media/image41.jpe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3.png"/><Relationship Id="rId9" Type="http://schemas.openxmlformats.org/officeDocument/2006/relationships/image" Target="../media/image3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jpe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4" Type="http://schemas.openxmlformats.org/officeDocument/2006/relationships/image" Target="../media/image4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3" Type="http://schemas.openxmlformats.org/officeDocument/2006/relationships/image" Target="../media/image45.png"/><Relationship Id="rId7" Type="http://schemas.openxmlformats.org/officeDocument/2006/relationships/image" Target="../media/image48.jpeg"/><Relationship Id="rId12" Type="http://schemas.openxmlformats.org/officeDocument/2006/relationships/image" Target="../media/image53.jpe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47.jpeg"/><Relationship Id="rId11" Type="http://schemas.openxmlformats.org/officeDocument/2006/relationships/image" Target="../media/image52.jpeg"/><Relationship Id="rId5" Type="http://schemas.openxmlformats.org/officeDocument/2006/relationships/image" Target="../media/image46.jpeg"/><Relationship Id="rId10" Type="http://schemas.openxmlformats.org/officeDocument/2006/relationships/image" Target="../media/image51.jpeg"/><Relationship Id="rId4" Type="http://schemas.openxmlformats.org/officeDocument/2006/relationships/image" Target="http://www.klaro.cz/sites/default/files/imagecache/product/NEREZ5104.png" TargetMode="External"/><Relationship Id="rId9" Type="http://schemas.openxmlformats.org/officeDocument/2006/relationships/image" Target="../media/image50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jpeg"/><Relationship Id="rId3" Type="http://schemas.openxmlformats.org/officeDocument/2006/relationships/image" Target="../media/image54.jpeg"/><Relationship Id="rId7" Type="http://schemas.openxmlformats.org/officeDocument/2006/relationships/image" Target="../media/image58.pn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57.jpeg"/><Relationship Id="rId5" Type="http://schemas.openxmlformats.org/officeDocument/2006/relationships/image" Target="../media/image56.jpeg"/><Relationship Id="rId4" Type="http://schemas.openxmlformats.org/officeDocument/2006/relationships/image" Target="../media/image55.jpeg"/><Relationship Id="rId9" Type="http://schemas.openxmlformats.org/officeDocument/2006/relationships/image" Target="../media/image6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3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3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109906</xdr:colOff>
      <xdr:row>6</xdr:row>
      <xdr:rowOff>126870</xdr:rowOff>
    </xdr:from>
    <xdr:to>
      <xdr:col>1</xdr:col>
      <xdr:colOff>842598</xdr:colOff>
      <xdr:row>6</xdr:row>
      <xdr:rowOff>1216268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0616" t="20264" r="21134" b="36121"/>
        <a:stretch/>
      </xdr:blipFill>
      <xdr:spPr>
        <a:xfrm>
          <a:off x="542194" y="2068505"/>
          <a:ext cx="732692" cy="1089398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14</xdr:row>
      <xdr:rowOff>38100</xdr:rowOff>
    </xdr:from>
    <xdr:to>
      <xdr:col>1</xdr:col>
      <xdr:colOff>942975</xdr:colOff>
      <xdr:row>14</xdr:row>
      <xdr:rowOff>723900</xdr:rowOff>
    </xdr:to>
    <xdr:pic>
      <xdr:nvPicPr>
        <xdr:cNvPr id="22" name="Obrázek 21" descr="12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61"/>
        <a:stretch/>
      </xdr:blipFill>
      <xdr:spPr bwMode="auto">
        <a:xfrm>
          <a:off x="447675" y="8743950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9525" cy="9525"/>
    <xdr:pic>
      <xdr:nvPicPr>
        <xdr:cNvPr id="27" name="Obrázek 2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8" name="Obrázek 2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142876</xdr:colOff>
      <xdr:row>4</xdr:row>
      <xdr:rowOff>76201</xdr:rowOff>
    </xdr:from>
    <xdr:to>
      <xdr:col>1</xdr:col>
      <xdr:colOff>895883</xdr:colOff>
      <xdr:row>4</xdr:row>
      <xdr:rowOff>1209675</xdr:rowOff>
    </xdr:to>
    <xdr:pic>
      <xdr:nvPicPr>
        <xdr:cNvPr id="29" name="Obrázek 28" descr="Resize of 101 - reflex-sit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743326"/>
          <a:ext cx="753007" cy="113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12</xdr:row>
          <xdr:rowOff>57150</xdr:rowOff>
        </xdr:from>
        <xdr:to>
          <xdr:col>1</xdr:col>
          <xdr:colOff>1590675</xdr:colOff>
          <xdr:row>12</xdr:row>
          <xdr:rowOff>1076325</xdr:rowOff>
        </xdr:to>
        <xdr:sp macro="" textlink="">
          <xdr:nvSpPr>
            <xdr:cNvPr id="2058" name="Object 8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38100</xdr:colOff>
      <xdr:row>8</xdr:row>
      <xdr:rowOff>66675</xdr:rowOff>
    </xdr:from>
    <xdr:to>
      <xdr:col>1</xdr:col>
      <xdr:colOff>838200</xdr:colOff>
      <xdr:row>8</xdr:row>
      <xdr:rowOff>1125454</xdr:rowOff>
    </xdr:to>
    <xdr:pic>
      <xdr:nvPicPr>
        <xdr:cNvPr id="32" name="Obrázek 31" descr="Židle Blo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90" t="15929" r="12766" b="6195"/>
        <a:stretch/>
      </xdr:blipFill>
      <xdr:spPr bwMode="auto">
        <a:xfrm>
          <a:off x="409575" y="3733800"/>
          <a:ext cx="800100" cy="1058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838200</xdr:colOff>
      <xdr:row>8</xdr:row>
      <xdr:rowOff>76201</xdr:rowOff>
    </xdr:from>
    <xdr:to>
      <xdr:col>1</xdr:col>
      <xdr:colOff>1619250</xdr:colOff>
      <xdr:row>8</xdr:row>
      <xdr:rowOff>1148518</xdr:rowOff>
    </xdr:to>
    <xdr:pic>
      <xdr:nvPicPr>
        <xdr:cNvPr id="33" name="Obrázek 32" descr="Židle Blo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t="11111" r="11500" b="15667"/>
        <a:stretch/>
      </xdr:blipFill>
      <xdr:spPr bwMode="auto">
        <a:xfrm>
          <a:off x="1209675" y="3743326"/>
          <a:ext cx="781050" cy="1072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10</xdr:row>
      <xdr:rowOff>104775</xdr:rowOff>
    </xdr:from>
    <xdr:to>
      <xdr:col>1</xdr:col>
      <xdr:colOff>1076325</xdr:colOff>
      <xdr:row>10</xdr:row>
      <xdr:rowOff>1049926</xdr:rowOff>
    </xdr:to>
    <xdr:pic>
      <xdr:nvPicPr>
        <xdr:cNvPr id="20" name="Obrázek 19" descr="Moderní křeslo se zesíleným sedákem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95" b="5133"/>
        <a:stretch/>
      </xdr:blipFill>
      <xdr:spPr bwMode="auto">
        <a:xfrm>
          <a:off x="542925" y="5648325"/>
          <a:ext cx="904875" cy="94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16</xdr:row>
      <xdr:rowOff>38100</xdr:rowOff>
    </xdr:from>
    <xdr:to>
      <xdr:col>1</xdr:col>
      <xdr:colOff>942975</xdr:colOff>
      <xdr:row>16</xdr:row>
      <xdr:rowOff>723900</xdr:rowOff>
    </xdr:to>
    <xdr:pic>
      <xdr:nvPicPr>
        <xdr:cNvPr id="21" name="Obrázek 20" descr="12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61"/>
        <a:stretch/>
      </xdr:blipFill>
      <xdr:spPr bwMode="auto">
        <a:xfrm>
          <a:off x="447675" y="8743950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16</xdr:row>
      <xdr:rowOff>38100</xdr:rowOff>
    </xdr:from>
    <xdr:to>
      <xdr:col>1</xdr:col>
      <xdr:colOff>942975</xdr:colOff>
      <xdr:row>16</xdr:row>
      <xdr:rowOff>723900</xdr:rowOff>
    </xdr:to>
    <xdr:pic>
      <xdr:nvPicPr>
        <xdr:cNvPr id="23" name="Obrázek 22" descr="1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61"/>
        <a:stretch/>
      </xdr:blipFill>
      <xdr:spPr bwMode="auto">
        <a:xfrm>
          <a:off x="447675" y="8743950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</xdr:row>
          <xdr:rowOff>38100</xdr:rowOff>
        </xdr:from>
        <xdr:to>
          <xdr:col>1</xdr:col>
          <xdr:colOff>1409700</xdr:colOff>
          <xdr:row>4</xdr:row>
          <xdr:rowOff>1047750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269574</xdr:colOff>
      <xdr:row>10</xdr:row>
      <xdr:rowOff>161747</xdr:rowOff>
    </xdr:from>
    <xdr:to>
      <xdr:col>1</xdr:col>
      <xdr:colOff>1284976</xdr:colOff>
      <xdr:row>10</xdr:row>
      <xdr:rowOff>1177149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8384" t="35102" r="18644" b="18776"/>
        <a:stretch/>
      </xdr:blipFill>
      <xdr:spPr>
        <a:xfrm>
          <a:off x="700895" y="2758657"/>
          <a:ext cx="1015402" cy="1015402"/>
        </a:xfrm>
        <a:prstGeom prst="rect">
          <a:avLst/>
        </a:prstGeom>
      </xdr:spPr>
    </xdr:pic>
    <xdr:clientData/>
  </xdr:twoCellAnchor>
  <xdr:twoCellAnchor editAs="oneCell">
    <xdr:from>
      <xdr:col>1</xdr:col>
      <xdr:colOff>161746</xdr:colOff>
      <xdr:row>8</xdr:row>
      <xdr:rowOff>26959</xdr:rowOff>
    </xdr:from>
    <xdr:to>
      <xdr:col>1</xdr:col>
      <xdr:colOff>1383821</xdr:colOff>
      <xdr:row>8</xdr:row>
      <xdr:rowOff>940697</xdr:rowOff>
    </xdr:to>
    <xdr:pic>
      <xdr:nvPicPr>
        <xdr:cNvPr id="7" name="Obrázek 6" descr="CRTR120 - Jídelní stoly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66" y="4286251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575095</xdr:colOff>
      <xdr:row>6</xdr:row>
      <xdr:rowOff>134789</xdr:rowOff>
    </xdr:from>
    <xdr:to>
      <xdr:col>1</xdr:col>
      <xdr:colOff>1599084</xdr:colOff>
      <xdr:row>6</xdr:row>
      <xdr:rowOff>1240048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35" b="7273"/>
        <a:stretch/>
      </xdr:blipFill>
      <xdr:spPr bwMode="auto">
        <a:xfrm>
          <a:off x="943515" y="2605897"/>
          <a:ext cx="1023989" cy="110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62901</xdr:colOff>
      <xdr:row>6</xdr:row>
      <xdr:rowOff>53915</xdr:rowOff>
    </xdr:from>
    <xdr:to>
      <xdr:col>1</xdr:col>
      <xdr:colOff>795586</xdr:colOff>
      <xdr:row>6</xdr:row>
      <xdr:rowOff>727854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1" y="2525023"/>
          <a:ext cx="732685" cy="673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4</xdr:row>
      <xdr:rowOff>238125</xdr:rowOff>
    </xdr:from>
    <xdr:to>
      <xdr:col>1</xdr:col>
      <xdr:colOff>1066800</xdr:colOff>
      <xdr:row>4</xdr:row>
      <xdr:rowOff>1152525</xdr:rowOff>
    </xdr:to>
    <xdr:pic>
      <xdr:nvPicPr>
        <xdr:cNvPr id="6" name="Obrázek 5" descr="hk_24_c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73" t="24973" r="28282" b="28282"/>
        <a:stretch>
          <a:fillRect/>
        </a:stretch>
      </xdr:blipFill>
      <xdr:spPr bwMode="auto">
        <a:xfrm>
          <a:off x="581025" y="923925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8</xdr:row>
      <xdr:rowOff>19050</xdr:rowOff>
    </xdr:from>
    <xdr:to>
      <xdr:col>1</xdr:col>
      <xdr:colOff>1285875</xdr:colOff>
      <xdr:row>8</xdr:row>
      <xdr:rowOff>1514475</xdr:rowOff>
    </xdr:to>
    <xdr:pic>
      <xdr:nvPicPr>
        <xdr:cNvPr id="7" name="Obrázek 6" descr="h_0_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2" r="14374"/>
        <a:stretch>
          <a:fillRect/>
        </a:stretch>
      </xdr:blipFill>
      <xdr:spPr bwMode="auto">
        <a:xfrm>
          <a:off x="600075" y="4648200"/>
          <a:ext cx="10572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6</xdr:row>
      <xdr:rowOff>38100</xdr:rowOff>
    </xdr:from>
    <xdr:to>
      <xdr:col>1</xdr:col>
      <xdr:colOff>1257300</xdr:colOff>
      <xdr:row>6</xdr:row>
      <xdr:rowOff>1495425</xdr:rowOff>
    </xdr:to>
    <xdr:pic>
      <xdr:nvPicPr>
        <xdr:cNvPr id="8" name="Obrázek 7" descr="h_0_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0" t="3339" r="11998" b="467"/>
        <a:stretch>
          <a:fillRect/>
        </a:stretch>
      </xdr:blipFill>
      <xdr:spPr bwMode="auto">
        <a:xfrm>
          <a:off x="552450" y="3067050"/>
          <a:ext cx="1076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24</xdr:row>
      <xdr:rowOff>66675</xdr:rowOff>
    </xdr:from>
    <xdr:to>
      <xdr:col>1</xdr:col>
      <xdr:colOff>1381125</xdr:colOff>
      <xdr:row>24</xdr:row>
      <xdr:rowOff>1504950</xdr:rowOff>
    </xdr:to>
    <xdr:pic>
      <xdr:nvPicPr>
        <xdr:cNvPr id="14" name="Obrázek 13" descr="h_0_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2"/>
        <a:stretch/>
      </xdr:blipFill>
      <xdr:spPr bwMode="auto">
        <a:xfrm>
          <a:off x="619125" y="18402300"/>
          <a:ext cx="11334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219076</xdr:colOff>
      <xdr:row>10</xdr:row>
      <xdr:rowOff>38100</xdr:rowOff>
    </xdr:from>
    <xdr:to>
      <xdr:col>1</xdr:col>
      <xdr:colOff>942976</xdr:colOff>
      <xdr:row>10</xdr:row>
      <xdr:rowOff>1482533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0" b="2667"/>
        <a:stretch/>
      </xdr:blipFill>
      <xdr:spPr bwMode="auto">
        <a:xfrm>
          <a:off x="590551" y="6638925"/>
          <a:ext cx="723900" cy="1444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180976</xdr:colOff>
      <xdr:row>10</xdr:row>
      <xdr:rowOff>19050</xdr:rowOff>
    </xdr:from>
    <xdr:ext cx="1028699" cy="1427445"/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4" b="4606"/>
        <a:stretch/>
      </xdr:blipFill>
      <xdr:spPr bwMode="auto">
        <a:xfrm>
          <a:off x="552451" y="6981825"/>
          <a:ext cx="1028699" cy="1427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1057275</xdr:colOff>
      <xdr:row>22</xdr:row>
      <xdr:rowOff>323850</xdr:rowOff>
    </xdr:from>
    <xdr:to>
      <xdr:col>2</xdr:col>
      <xdr:colOff>2828925</xdr:colOff>
      <xdr:row>23</xdr:row>
      <xdr:rowOff>180975</xdr:rowOff>
    </xdr:to>
    <xdr:pic>
      <xdr:nvPicPr>
        <xdr:cNvPr id="22" name="Obrázek 21" descr="325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059"/>
        <a:stretch>
          <a:fillRect/>
        </a:stretch>
      </xdr:blipFill>
      <xdr:spPr bwMode="auto">
        <a:xfrm>
          <a:off x="3086100" y="14297025"/>
          <a:ext cx="14382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400050</xdr:colOff>
      <xdr:row>22</xdr:row>
      <xdr:rowOff>66675</xdr:rowOff>
    </xdr:from>
    <xdr:to>
      <xdr:col>1</xdr:col>
      <xdr:colOff>1343025</xdr:colOff>
      <xdr:row>22</xdr:row>
      <xdr:rowOff>1209675</xdr:rowOff>
    </xdr:to>
    <xdr:pic>
      <xdr:nvPicPr>
        <xdr:cNvPr id="23" name="Obrázek 22" descr="325b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364"/>
        <a:stretch>
          <a:fillRect/>
        </a:stretch>
      </xdr:blipFill>
      <xdr:spPr bwMode="auto">
        <a:xfrm>
          <a:off x="371475" y="14039850"/>
          <a:ext cx="13430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20</xdr:row>
      <xdr:rowOff>28575</xdr:rowOff>
    </xdr:from>
    <xdr:to>
      <xdr:col>1</xdr:col>
      <xdr:colOff>847725</xdr:colOff>
      <xdr:row>20</xdr:row>
      <xdr:rowOff>1524000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88"/>
        <a:stretch>
          <a:fillRect/>
        </a:stretch>
      </xdr:blipFill>
      <xdr:spPr bwMode="auto">
        <a:xfrm>
          <a:off x="466725" y="8543925"/>
          <a:ext cx="7524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18</xdr:row>
      <xdr:rowOff>104775</xdr:rowOff>
    </xdr:from>
    <xdr:to>
      <xdr:col>1</xdr:col>
      <xdr:colOff>838200</xdr:colOff>
      <xdr:row>18</xdr:row>
      <xdr:rowOff>1419225</xdr:rowOff>
    </xdr:to>
    <xdr:pic>
      <xdr:nvPicPr>
        <xdr:cNvPr id="25" name="Obrázek 24" descr="h_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r="25317"/>
        <a:stretch>
          <a:fillRect/>
        </a:stretch>
      </xdr:blipFill>
      <xdr:spPr bwMode="auto">
        <a:xfrm>
          <a:off x="533400" y="13754100"/>
          <a:ext cx="6762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16</xdr:row>
      <xdr:rowOff>66675</xdr:rowOff>
    </xdr:from>
    <xdr:to>
      <xdr:col>1</xdr:col>
      <xdr:colOff>742950</xdr:colOff>
      <xdr:row>16</xdr:row>
      <xdr:rowOff>1381125</xdr:rowOff>
    </xdr:to>
    <xdr:pic>
      <xdr:nvPicPr>
        <xdr:cNvPr id="28" name="Obrázek 27" descr="h_0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r="25317"/>
        <a:stretch>
          <a:fillRect/>
        </a:stretch>
      </xdr:blipFill>
      <xdr:spPr bwMode="auto">
        <a:xfrm>
          <a:off x="438150" y="12287250"/>
          <a:ext cx="6762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1209675</xdr:colOff>
      <xdr:row>12</xdr:row>
      <xdr:rowOff>1466850</xdr:rowOff>
    </xdr:to>
    <xdr:pic>
      <xdr:nvPicPr>
        <xdr:cNvPr id="18" name="Obrázek 17" descr="h_0_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2"/>
        <a:stretch/>
      </xdr:blipFill>
      <xdr:spPr bwMode="auto">
        <a:xfrm>
          <a:off x="447675" y="8905875"/>
          <a:ext cx="11334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28</xdr:row>
      <xdr:rowOff>123825</xdr:rowOff>
    </xdr:from>
    <xdr:to>
      <xdr:col>1</xdr:col>
      <xdr:colOff>1522670</xdr:colOff>
      <xdr:row>28</xdr:row>
      <xdr:rowOff>914400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13001" b="12656"/>
        <a:stretch/>
      </xdr:blipFill>
      <xdr:spPr>
        <a:xfrm>
          <a:off x="476250" y="23802975"/>
          <a:ext cx="1417895" cy="79057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26</xdr:row>
      <xdr:rowOff>85725</xdr:rowOff>
    </xdr:from>
    <xdr:to>
      <xdr:col>1</xdr:col>
      <xdr:colOff>1400175</xdr:colOff>
      <xdr:row>26</xdr:row>
      <xdr:rowOff>1114425</xdr:rowOff>
    </xdr:to>
    <xdr:pic>
      <xdr:nvPicPr>
        <xdr:cNvPr id="26" name="Obrázek 25" descr="h_2_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58" t="25832" r="20715" b="21915"/>
        <a:stretch>
          <a:fillRect/>
        </a:stretch>
      </xdr:blipFill>
      <xdr:spPr bwMode="auto">
        <a:xfrm>
          <a:off x="466725" y="22012275"/>
          <a:ext cx="13049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13</xdr:row>
      <xdr:rowOff>276225</xdr:rowOff>
    </xdr:from>
    <xdr:to>
      <xdr:col>8</xdr:col>
      <xdr:colOff>180975</xdr:colOff>
      <xdr:row>14</xdr:row>
      <xdr:rowOff>1476375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92" r="38780"/>
        <a:stretch>
          <a:fillRect/>
        </a:stretch>
      </xdr:blipFill>
      <xdr:spPr bwMode="auto">
        <a:xfrm>
          <a:off x="6800850" y="10944225"/>
          <a:ext cx="6762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14</xdr:row>
      <xdr:rowOff>57151</xdr:rowOff>
    </xdr:from>
    <xdr:to>
      <xdr:col>1</xdr:col>
      <xdr:colOff>914399</xdr:colOff>
      <xdr:row>15</xdr:row>
      <xdr:rowOff>33121</xdr:rowOff>
    </xdr:to>
    <xdr:pic>
      <xdr:nvPicPr>
        <xdr:cNvPr id="29" name="Obrázek 28" descr="32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0315576"/>
          <a:ext cx="742949" cy="174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32</xdr:row>
      <xdr:rowOff>57149</xdr:rowOff>
    </xdr:from>
    <xdr:to>
      <xdr:col>1</xdr:col>
      <xdr:colOff>1581150</xdr:colOff>
      <xdr:row>32</xdr:row>
      <xdr:rowOff>406336</xdr:rowOff>
    </xdr:to>
    <xdr:pic>
      <xdr:nvPicPr>
        <xdr:cNvPr id="30" name="Obrázek 29" descr="VSD -8, trojháčky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34" b="36333"/>
        <a:stretch/>
      </xdr:blipFill>
      <xdr:spPr bwMode="auto">
        <a:xfrm>
          <a:off x="466725" y="25422224"/>
          <a:ext cx="1485900" cy="349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34</xdr:row>
      <xdr:rowOff>304800</xdr:rowOff>
    </xdr:from>
    <xdr:to>
      <xdr:col>1</xdr:col>
      <xdr:colOff>1374678</xdr:colOff>
      <xdr:row>34</xdr:row>
      <xdr:rowOff>714375</xdr:rowOff>
    </xdr:to>
    <xdr:pic>
      <xdr:nvPicPr>
        <xdr:cNvPr id="31" name="Obrázek 30" descr="VSD -6, trojháčky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80" b="28527"/>
        <a:stretch/>
      </xdr:blipFill>
      <xdr:spPr bwMode="auto">
        <a:xfrm>
          <a:off x="514350" y="26517600"/>
          <a:ext cx="1231803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30</xdr:row>
      <xdr:rowOff>28575</xdr:rowOff>
    </xdr:from>
    <xdr:to>
      <xdr:col>1</xdr:col>
      <xdr:colOff>1494095</xdr:colOff>
      <xdr:row>31</xdr:row>
      <xdr:rowOff>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13001" b="12656"/>
        <a:stretch/>
      </xdr:blipFill>
      <xdr:spPr>
        <a:xfrm>
          <a:off x="447675" y="24641175"/>
          <a:ext cx="1417895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219075</xdr:colOff>
      <xdr:row>8</xdr:row>
      <xdr:rowOff>114301</xdr:rowOff>
    </xdr:from>
    <xdr:to>
      <xdr:col>1</xdr:col>
      <xdr:colOff>842071</xdr:colOff>
      <xdr:row>8</xdr:row>
      <xdr:rowOff>1533525</xdr:rowOff>
    </xdr:to>
    <xdr:pic>
      <xdr:nvPicPr>
        <xdr:cNvPr id="19" name="Obrázek 1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7" b="982"/>
        <a:stretch/>
      </xdr:blipFill>
      <xdr:spPr bwMode="auto">
        <a:xfrm>
          <a:off x="647700" y="800101"/>
          <a:ext cx="622996" cy="141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47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47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4</xdr:row>
      <xdr:rowOff>47625</xdr:rowOff>
    </xdr:from>
    <xdr:to>
      <xdr:col>1</xdr:col>
      <xdr:colOff>1628393</xdr:colOff>
      <xdr:row>4</xdr:row>
      <xdr:rowOff>1304924</xdr:rowOff>
    </xdr:to>
    <xdr:pic>
      <xdr:nvPicPr>
        <xdr:cNvPr id="6" name="Obrázek 5" descr="Bohemia PLE-N85-T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790575"/>
          <a:ext cx="1609342" cy="1257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47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47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47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47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4</xdr:row>
      <xdr:rowOff>104775</xdr:rowOff>
    </xdr:from>
    <xdr:to>
      <xdr:col>1</xdr:col>
      <xdr:colOff>1266825</xdr:colOff>
      <xdr:row>4</xdr:row>
      <xdr:rowOff>1085850</xdr:rowOff>
    </xdr:to>
    <xdr:pic>
      <xdr:nvPicPr>
        <xdr:cNvPr id="13" name="Obrázek 12" descr="80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772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8</xdr:row>
      <xdr:rowOff>85725</xdr:rowOff>
    </xdr:from>
    <xdr:to>
      <xdr:col>1</xdr:col>
      <xdr:colOff>1057275</xdr:colOff>
      <xdr:row>8</xdr:row>
      <xdr:rowOff>1066800</xdr:rowOff>
    </xdr:to>
    <xdr:pic>
      <xdr:nvPicPr>
        <xdr:cNvPr id="14" name="Obrázek 13" descr="80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7175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16</xdr:row>
      <xdr:rowOff>104775</xdr:rowOff>
    </xdr:from>
    <xdr:to>
      <xdr:col>1</xdr:col>
      <xdr:colOff>1066800</xdr:colOff>
      <xdr:row>16</xdr:row>
      <xdr:rowOff>1038225</xdr:rowOff>
    </xdr:to>
    <xdr:pic>
      <xdr:nvPicPr>
        <xdr:cNvPr id="15" name="Obrázek 14" descr="807 - DP53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048125"/>
          <a:ext cx="9810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24</xdr:row>
      <xdr:rowOff>66675</xdr:rowOff>
    </xdr:from>
    <xdr:to>
      <xdr:col>1</xdr:col>
      <xdr:colOff>952500</xdr:colOff>
      <xdr:row>24</xdr:row>
      <xdr:rowOff>866775</xdr:rowOff>
    </xdr:to>
    <xdr:pic>
      <xdr:nvPicPr>
        <xdr:cNvPr id="16" name="Obrázek 15" descr="809 small_kos_drateny_zavesny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749" t="978" b="3203"/>
        <a:stretch>
          <a:fillRect/>
        </a:stretch>
      </xdr:blipFill>
      <xdr:spPr bwMode="auto">
        <a:xfrm>
          <a:off x="571500" y="6638925"/>
          <a:ext cx="809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22</xdr:row>
      <xdr:rowOff>19050</xdr:rowOff>
    </xdr:from>
    <xdr:to>
      <xdr:col>1</xdr:col>
      <xdr:colOff>1028700</xdr:colOff>
      <xdr:row>22</xdr:row>
      <xdr:rowOff>942975</xdr:rowOff>
    </xdr:to>
    <xdr:pic>
      <xdr:nvPicPr>
        <xdr:cNvPr id="9" name="productThumbNailImage_4019239" descr="Zásobník na toaletní papír v rolích Plastic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02"/>
        <a:stretch/>
      </xdr:blipFill>
      <xdr:spPr bwMode="auto">
        <a:xfrm>
          <a:off x="533400" y="5876925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373674</xdr:colOff>
      <xdr:row>9</xdr:row>
      <xdr:rowOff>102577</xdr:rowOff>
    </xdr:from>
    <xdr:to>
      <xdr:col>12</xdr:col>
      <xdr:colOff>175115</xdr:colOff>
      <xdr:row>10</xdr:row>
      <xdr:rowOff>901211</xdr:rowOff>
    </xdr:to>
    <xdr:pic>
      <xdr:nvPicPr>
        <xdr:cNvPr id="11" name="Obrázek 10" descr="http://zdravotnicke-materialy.cz/product_images/de8627f75ba1abcfafd00a0e75ad189105cfdc21/thumbs/davkovacBBRAUN.jp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020" y="3707423"/>
          <a:ext cx="101771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7328</xdr:colOff>
      <xdr:row>6</xdr:row>
      <xdr:rowOff>51288</xdr:rowOff>
    </xdr:from>
    <xdr:to>
      <xdr:col>1</xdr:col>
      <xdr:colOff>490904</xdr:colOff>
      <xdr:row>6</xdr:row>
      <xdr:rowOff>877189</xdr:rowOff>
    </xdr:to>
    <xdr:pic>
      <xdr:nvPicPr>
        <xdr:cNvPr id="18" name="Obrázek 17" descr="Výsledek obrázku pro Dávkovač dezinfekčního roztoku- sterilizační nerez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41" t="6206" r="23569" b="10433"/>
        <a:stretch/>
      </xdr:blipFill>
      <xdr:spPr bwMode="auto">
        <a:xfrm>
          <a:off x="381001" y="2439865"/>
          <a:ext cx="483576" cy="825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1047752</xdr:colOff>
      <xdr:row>6</xdr:row>
      <xdr:rowOff>117231</xdr:rowOff>
    </xdr:from>
    <xdr:to>
      <xdr:col>1</xdr:col>
      <xdr:colOff>1626577</xdr:colOff>
      <xdr:row>6</xdr:row>
      <xdr:rowOff>844906</xdr:rowOff>
    </xdr:to>
    <xdr:pic>
      <xdr:nvPicPr>
        <xdr:cNvPr id="19" name="Obrázek 18" descr="Výsledek obrázku pro Dávkovač dezinfekce Braun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6" r="17376" b="2824"/>
        <a:stretch/>
      </xdr:blipFill>
      <xdr:spPr bwMode="auto">
        <a:xfrm>
          <a:off x="1421425" y="2505808"/>
          <a:ext cx="578825" cy="72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417637</xdr:colOff>
      <xdr:row>6</xdr:row>
      <xdr:rowOff>36634</xdr:rowOff>
    </xdr:from>
    <xdr:to>
      <xdr:col>1</xdr:col>
      <xdr:colOff>1084385</xdr:colOff>
      <xdr:row>6</xdr:row>
      <xdr:rowOff>950190</xdr:rowOff>
    </xdr:to>
    <xdr:pic>
      <xdr:nvPicPr>
        <xdr:cNvPr id="20" name="Obrázek 19" descr="Výsledek obrázku pro Dávkovač dezinfekčního roztoku- sterilizační nerez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80" t="34669" r="38622" b="34732"/>
        <a:stretch/>
      </xdr:blipFill>
      <xdr:spPr bwMode="auto">
        <a:xfrm>
          <a:off x="791310" y="2425211"/>
          <a:ext cx="666748" cy="91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7328</xdr:colOff>
      <xdr:row>10</xdr:row>
      <xdr:rowOff>51288</xdr:rowOff>
    </xdr:from>
    <xdr:ext cx="483576" cy="825901"/>
    <xdr:pic>
      <xdr:nvPicPr>
        <xdr:cNvPr id="21" name="Obrázek 20" descr="Výsledek obrázku pro Dávkovač dezinfekčního roztoku- sterilizační nerez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41" t="6206" r="23569" b="10433"/>
        <a:stretch/>
      </xdr:blipFill>
      <xdr:spPr bwMode="auto">
        <a:xfrm>
          <a:off x="381001" y="2439865"/>
          <a:ext cx="483576" cy="825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1047752</xdr:colOff>
      <xdr:row>10</xdr:row>
      <xdr:rowOff>117231</xdr:rowOff>
    </xdr:from>
    <xdr:ext cx="578825" cy="727675"/>
    <xdr:pic>
      <xdr:nvPicPr>
        <xdr:cNvPr id="22" name="Obrázek 21" descr="Výsledek obrázku pro Dávkovač dezinfekce Braun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6" r="17376" b="2824"/>
        <a:stretch/>
      </xdr:blipFill>
      <xdr:spPr bwMode="auto">
        <a:xfrm>
          <a:off x="1421425" y="2505808"/>
          <a:ext cx="578825" cy="72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417637</xdr:colOff>
      <xdr:row>10</xdr:row>
      <xdr:rowOff>36634</xdr:rowOff>
    </xdr:from>
    <xdr:ext cx="666748" cy="913556"/>
    <xdr:pic>
      <xdr:nvPicPr>
        <xdr:cNvPr id="23" name="Obrázek 22" descr="Výsledek obrázku pro Dávkovač dezinfekčního roztoku- sterilizační nerez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80" t="34669" r="38622" b="34732"/>
        <a:stretch/>
      </xdr:blipFill>
      <xdr:spPr bwMode="auto">
        <a:xfrm>
          <a:off x="791310" y="2425211"/>
          <a:ext cx="666748" cy="91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71804</xdr:colOff>
      <xdr:row>34</xdr:row>
      <xdr:rowOff>47624</xdr:rowOff>
    </xdr:from>
    <xdr:to>
      <xdr:col>1</xdr:col>
      <xdr:colOff>595679</xdr:colOff>
      <xdr:row>34</xdr:row>
      <xdr:rowOff>342899</xdr:rowOff>
    </xdr:to>
    <xdr:pic>
      <xdr:nvPicPr>
        <xdr:cNvPr id="24" name="Obrázek 23" descr="Fotografie0146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5" t="43515" r="24265" b="32065"/>
        <a:stretch>
          <a:fillRect/>
        </a:stretch>
      </xdr:blipFill>
      <xdr:spPr bwMode="auto">
        <a:xfrm>
          <a:off x="445477" y="17361143"/>
          <a:ext cx="5238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12</xdr:row>
      <xdr:rowOff>85725</xdr:rowOff>
    </xdr:from>
    <xdr:to>
      <xdr:col>1</xdr:col>
      <xdr:colOff>1057275</xdr:colOff>
      <xdr:row>12</xdr:row>
      <xdr:rowOff>1066800</xdr:rowOff>
    </xdr:to>
    <xdr:pic>
      <xdr:nvPicPr>
        <xdr:cNvPr id="25" name="Obrázek 24" descr="80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48" y="3873744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7328</xdr:colOff>
      <xdr:row>14</xdr:row>
      <xdr:rowOff>51288</xdr:rowOff>
    </xdr:from>
    <xdr:ext cx="483576" cy="825901"/>
    <xdr:pic>
      <xdr:nvPicPr>
        <xdr:cNvPr id="26" name="Obrázek 25" descr="Výsledek obrázku pro Dávkovač dezinfekčního roztoku- sterilizační nerez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41" t="6206" r="23569" b="10433"/>
        <a:stretch/>
      </xdr:blipFill>
      <xdr:spPr bwMode="auto">
        <a:xfrm>
          <a:off x="381001" y="5399942"/>
          <a:ext cx="483576" cy="825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1047752</xdr:colOff>
      <xdr:row>14</xdr:row>
      <xdr:rowOff>117231</xdr:rowOff>
    </xdr:from>
    <xdr:ext cx="578825" cy="727675"/>
    <xdr:pic>
      <xdr:nvPicPr>
        <xdr:cNvPr id="27" name="Obrázek 26" descr="Výsledek obrázku pro Dávkovač dezinfekce Braun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6" r="17376" b="2824"/>
        <a:stretch/>
      </xdr:blipFill>
      <xdr:spPr bwMode="auto">
        <a:xfrm>
          <a:off x="1421425" y="5465885"/>
          <a:ext cx="578825" cy="72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417637</xdr:colOff>
      <xdr:row>14</xdr:row>
      <xdr:rowOff>36634</xdr:rowOff>
    </xdr:from>
    <xdr:ext cx="666748" cy="913556"/>
    <xdr:pic>
      <xdr:nvPicPr>
        <xdr:cNvPr id="28" name="Obrázek 27" descr="Výsledek obrázku pro Dávkovač dezinfekčního roztoku- sterilizační nerez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80" t="34669" r="38622" b="34732"/>
        <a:stretch/>
      </xdr:blipFill>
      <xdr:spPr bwMode="auto">
        <a:xfrm>
          <a:off x="791310" y="5385288"/>
          <a:ext cx="666748" cy="91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148419</xdr:colOff>
      <xdr:row>18</xdr:row>
      <xdr:rowOff>14656</xdr:rowOff>
    </xdr:from>
    <xdr:to>
      <xdr:col>1</xdr:col>
      <xdr:colOff>923193</xdr:colOff>
      <xdr:row>18</xdr:row>
      <xdr:rowOff>791307</xdr:rowOff>
    </xdr:to>
    <xdr:pic>
      <xdr:nvPicPr>
        <xdr:cNvPr id="29" name="Obrázek 28" descr="Zásobník papírových ručníků kapacita 500 ks - Nerez matný A-Z Reklama CZ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92" y="10697310"/>
          <a:ext cx="774774" cy="776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257176</xdr:colOff>
      <xdr:row>6</xdr:row>
      <xdr:rowOff>66675</xdr:rowOff>
    </xdr:from>
    <xdr:to>
      <xdr:col>1</xdr:col>
      <xdr:colOff>1371601</xdr:colOff>
      <xdr:row>6</xdr:row>
      <xdr:rowOff>1390650</xdr:rowOff>
    </xdr:to>
    <xdr:pic>
      <xdr:nvPicPr>
        <xdr:cNvPr id="9" name="Obrázek 8" descr="http://www.klaro.cz/content/files/images/eshop-produkty/11393/nahled-velky.jp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36" t="5129" r="14255" b="5769"/>
        <a:stretch/>
      </xdr:blipFill>
      <xdr:spPr bwMode="auto">
        <a:xfrm>
          <a:off x="685801" y="2447925"/>
          <a:ext cx="111442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4</xdr:row>
      <xdr:rowOff>57150</xdr:rowOff>
    </xdr:from>
    <xdr:to>
      <xdr:col>1</xdr:col>
      <xdr:colOff>1104901</xdr:colOff>
      <xdr:row>4</xdr:row>
      <xdr:rowOff>1125171</xdr:rowOff>
    </xdr:to>
    <xdr:pic>
      <xdr:nvPicPr>
        <xdr:cNvPr id="10" name="Obrázek 9" descr="JEDNOSTRANNÝ HLINÍKOVÝ REBRÍK “ALW”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800100"/>
          <a:ext cx="952500" cy="1068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6</xdr:row>
      <xdr:rowOff>57150</xdr:rowOff>
    </xdr:from>
    <xdr:to>
      <xdr:col>1</xdr:col>
      <xdr:colOff>1000125</xdr:colOff>
      <xdr:row>6</xdr:row>
      <xdr:rowOff>962025</xdr:rowOff>
    </xdr:to>
    <xdr:pic>
      <xdr:nvPicPr>
        <xdr:cNvPr id="5" name="Obrázek 4" descr="http://www.klaro.cz/sites/default/files/imagecache/product/NEREZ5104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38400"/>
          <a:ext cx="9144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8</xdr:row>
      <xdr:rowOff>47626</xdr:rowOff>
    </xdr:from>
    <xdr:to>
      <xdr:col>1</xdr:col>
      <xdr:colOff>933450</xdr:colOff>
      <xdr:row>8</xdr:row>
      <xdr:rowOff>1040846</xdr:rowOff>
    </xdr:to>
    <xdr:pic>
      <xdr:nvPicPr>
        <xdr:cNvPr id="7" name="Obrázek 6" descr="http://www.klaro.cz/content/files/images/eshop-produkty/11304/nahled-velky.jp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13" r="22009"/>
        <a:stretch/>
      </xdr:blipFill>
      <xdr:spPr bwMode="auto">
        <a:xfrm>
          <a:off x="647700" y="3990976"/>
          <a:ext cx="714375" cy="993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276225</xdr:colOff>
      <xdr:row>14</xdr:row>
      <xdr:rowOff>19050</xdr:rowOff>
    </xdr:from>
    <xdr:to>
      <xdr:col>1</xdr:col>
      <xdr:colOff>1285875</xdr:colOff>
      <xdr:row>14</xdr:row>
      <xdr:rowOff>1295399</xdr:rowOff>
    </xdr:to>
    <xdr:pic>
      <xdr:nvPicPr>
        <xdr:cNvPr id="10" name="Obrázek 9" descr="Resize of 1007 - vozik na pradlo V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64" t="-7153"/>
        <a:stretch>
          <a:fillRect/>
        </a:stretch>
      </xdr:blipFill>
      <xdr:spPr bwMode="auto">
        <a:xfrm>
          <a:off x="276225" y="8324850"/>
          <a:ext cx="1381125" cy="127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10</xdr:row>
      <xdr:rowOff>104776</xdr:rowOff>
    </xdr:from>
    <xdr:to>
      <xdr:col>1</xdr:col>
      <xdr:colOff>648848</xdr:colOff>
      <xdr:row>10</xdr:row>
      <xdr:rowOff>1076325</xdr:rowOff>
    </xdr:to>
    <xdr:pic>
      <xdr:nvPicPr>
        <xdr:cNvPr id="9" name="Obrázek 8" descr="http://www.klaro.cz/content/files/images/eshop-produkty/11232/nahled-velky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88" r="25213"/>
        <a:stretch/>
      </xdr:blipFill>
      <xdr:spPr bwMode="auto">
        <a:xfrm>
          <a:off x="533400" y="5457826"/>
          <a:ext cx="486923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781050</xdr:colOff>
      <xdr:row>10</xdr:row>
      <xdr:rowOff>28575</xdr:rowOff>
    </xdr:from>
    <xdr:to>
      <xdr:col>1</xdr:col>
      <xdr:colOff>1543049</xdr:colOff>
      <xdr:row>10</xdr:row>
      <xdr:rowOff>1065740</xdr:rowOff>
    </xdr:to>
    <xdr:pic>
      <xdr:nvPicPr>
        <xdr:cNvPr id="11" name="Obrázek 10" descr="http://www.klaro.cz/content/files/images/eshop-produkty/11232/f067869.jp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0" t="5769"/>
        <a:stretch/>
      </xdr:blipFill>
      <xdr:spPr bwMode="auto">
        <a:xfrm>
          <a:off x="1152525" y="5381625"/>
          <a:ext cx="761999" cy="103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12</xdr:row>
      <xdr:rowOff>38101</xdr:rowOff>
    </xdr:from>
    <xdr:to>
      <xdr:col>1</xdr:col>
      <xdr:colOff>839982</xdr:colOff>
      <xdr:row>13</xdr:row>
      <xdr:rowOff>9526</xdr:rowOff>
    </xdr:to>
    <xdr:pic>
      <xdr:nvPicPr>
        <xdr:cNvPr id="12" name="Obrázek 11" descr="http://www.klaro.cz/content/files/images/eshop-produkty/11233/nahled-velky.jp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27" t="6788" r="18376" b="5222"/>
        <a:stretch/>
      </xdr:blipFill>
      <xdr:spPr bwMode="auto">
        <a:xfrm>
          <a:off x="438151" y="6896101"/>
          <a:ext cx="77330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762000</xdr:colOff>
      <xdr:row>12</xdr:row>
      <xdr:rowOff>47625</xdr:rowOff>
    </xdr:from>
    <xdr:to>
      <xdr:col>1</xdr:col>
      <xdr:colOff>1628775</xdr:colOff>
      <xdr:row>12</xdr:row>
      <xdr:rowOff>895879</xdr:rowOff>
    </xdr:to>
    <xdr:pic>
      <xdr:nvPicPr>
        <xdr:cNvPr id="13" name="Obrázek 12" descr="http://www.klaro.cz/content/files/images/eshop-produkty/11233/f009572.jp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905625"/>
          <a:ext cx="866775" cy="848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4</xdr:row>
      <xdr:rowOff>19051</xdr:rowOff>
    </xdr:from>
    <xdr:to>
      <xdr:col>1</xdr:col>
      <xdr:colOff>704953</xdr:colOff>
      <xdr:row>4</xdr:row>
      <xdr:rowOff>1200151</xdr:rowOff>
    </xdr:to>
    <xdr:pic>
      <xdr:nvPicPr>
        <xdr:cNvPr id="14" name="Obrázek 13" descr="http://www.klaro.cz/content/files/images/eshop-produkty/11229/nahled-velky.jp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06" r="28419"/>
        <a:stretch/>
      </xdr:blipFill>
      <xdr:spPr bwMode="auto">
        <a:xfrm>
          <a:off x="504826" y="762001"/>
          <a:ext cx="571602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16</xdr:row>
      <xdr:rowOff>38100</xdr:rowOff>
    </xdr:from>
    <xdr:to>
      <xdr:col>1</xdr:col>
      <xdr:colOff>1295400</xdr:colOff>
      <xdr:row>16</xdr:row>
      <xdr:rowOff>1409700</xdr:rowOff>
    </xdr:to>
    <xdr:pic>
      <xdr:nvPicPr>
        <xdr:cNvPr id="8" name="Obrázek 7" descr="Resize of 1008 - vozik na pradlo V1P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64" t="-12794"/>
        <a:stretch>
          <a:fillRect/>
        </a:stretch>
      </xdr:blipFill>
      <xdr:spPr bwMode="auto">
        <a:xfrm>
          <a:off x="285750" y="10410825"/>
          <a:ext cx="13811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6</xdr:row>
      <xdr:rowOff>57150</xdr:rowOff>
    </xdr:from>
    <xdr:to>
      <xdr:col>1</xdr:col>
      <xdr:colOff>971550</xdr:colOff>
      <xdr:row>6</xdr:row>
      <xdr:rowOff>1038225</xdr:rowOff>
    </xdr:to>
    <xdr:pic>
      <xdr:nvPicPr>
        <xdr:cNvPr id="8" name="Obrázek 7" descr="tab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371725"/>
          <a:ext cx="7143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8</xdr:row>
      <xdr:rowOff>95250</xdr:rowOff>
    </xdr:from>
    <xdr:to>
      <xdr:col>1</xdr:col>
      <xdr:colOff>1285875</xdr:colOff>
      <xdr:row>8</xdr:row>
      <xdr:rowOff>847725</xdr:rowOff>
    </xdr:to>
    <xdr:pic>
      <xdr:nvPicPr>
        <xdr:cNvPr id="9" name="Obrázek 8" descr="2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0" t="7368" r="6570" b="9474"/>
        <a:stretch/>
      </xdr:blipFill>
      <xdr:spPr bwMode="auto">
        <a:xfrm>
          <a:off x="523875" y="3733800"/>
          <a:ext cx="1133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84604</xdr:colOff>
      <xdr:row>14</xdr:row>
      <xdr:rowOff>25252</xdr:rowOff>
    </xdr:from>
    <xdr:to>
      <xdr:col>1</xdr:col>
      <xdr:colOff>442632</xdr:colOff>
      <xdr:row>15</xdr:row>
      <xdr:rowOff>28015</xdr:rowOff>
    </xdr:to>
    <xdr:pic>
      <xdr:nvPicPr>
        <xdr:cNvPr id="10" name="Obrázek 9" descr="https://www.jmenovky.cz/files/mod_eshop/produkty/full/25874.jp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69" t="14845" r="13750" b="14375"/>
        <a:stretch/>
      </xdr:blipFill>
      <xdr:spPr bwMode="auto">
        <a:xfrm>
          <a:off x="454398" y="6205296"/>
          <a:ext cx="358028" cy="34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527797</xdr:colOff>
      <xdr:row>14</xdr:row>
      <xdr:rowOff>22973</xdr:rowOff>
    </xdr:from>
    <xdr:to>
      <xdr:col>1</xdr:col>
      <xdr:colOff>870697</xdr:colOff>
      <xdr:row>15</xdr:row>
      <xdr:rowOff>24483</xdr:rowOff>
    </xdr:to>
    <xdr:pic>
      <xdr:nvPicPr>
        <xdr:cNvPr id="11" name="Obrázek 10" descr="https://www.jmenovky.cz/files/mod_eshop/produkty/full/25875.jp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6" t="14375" r="15156" b="14375"/>
        <a:stretch/>
      </xdr:blipFill>
      <xdr:spPr bwMode="auto">
        <a:xfrm>
          <a:off x="897591" y="6203017"/>
          <a:ext cx="342900" cy="34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890985</xdr:colOff>
      <xdr:row>16</xdr:row>
      <xdr:rowOff>37703</xdr:rowOff>
    </xdr:from>
    <xdr:to>
      <xdr:col>1</xdr:col>
      <xdr:colOff>1238250</xdr:colOff>
      <xdr:row>17</xdr:row>
      <xdr:rowOff>185133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0363" t="20302" r="27291" b="36787"/>
        <a:stretch/>
      </xdr:blipFill>
      <xdr:spPr>
        <a:xfrm>
          <a:off x="1260079" y="6776641"/>
          <a:ext cx="347265" cy="33793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4</xdr:row>
      <xdr:rowOff>297657</xdr:rowOff>
    </xdr:from>
    <xdr:to>
      <xdr:col>1</xdr:col>
      <xdr:colOff>1135418</xdr:colOff>
      <xdr:row>4</xdr:row>
      <xdr:rowOff>756047</xdr:rowOff>
    </xdr:to>
    <xdr:pic>
      <xdr:nvPicPr>
        <xdr:cNvPr id="12" name="bigpic" descr="Indoor Standard (62x180mm)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2" b="22044"/>
        <a:stretch/>
      </xdr:blipFill>
      <xdr:spPr bwMode="auto">
        <a:xfrm>
          <a:off x="678658" y="1041798"/>
          <a:ext cx="825854" cy="45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297656</xdr:colOff>
      <xdr:row>10</xdr:row>
      <xdr:rowOff>47624</xdr:rowOff>
    </xdr:from>
    <xdr:to>
      <xdr:col>1</xdr:col>
      <xdr:colOff>1176155</xdr:colOff>
      <xdr:row>11</xdr:row>
      <xdr:rowOff>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59513" t="37531" r="25566" b="26159"/>
        <a:stretch/>
      </xdr:blipFill>
      <xdr:spPr>
        <a:xfrm>
          <a:off x="666750" y="4762499"/>
          <a:ext cx="878499" cy="601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9.w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workbookViewId="0">
      <selection activeCell="H26" sqref="H26"/>
    </sheetView>
  </sheetViews>
  <sheetFormatPr defaultRowHeight="15" x14ac:dyDescent="0.25"/>
  <cols>
    <col min="1" max="1" width="5.140625" customWidth="1"/>
    <col min="2" max="2" width="1.7109375" customWidth="1"/>
    <col min="3" max="3" width="27.140625" customWidth="1"/>
    <col min="4" max="4" width="12.85546875" customWidth="1"/>
    <col min="5" max="5" width="7.7109375" customWidth="1"/>
    <col min="9" max="9" width="11.140625" customWidth="1"/>
    <col min="10" max="10" width="14.28515625" customWidth="1"/>
  </cols>
  <sheetData>
    <row r="1" spans="1:10" ht="16.5" x14ac:dyDescent="0.3">
      <c r="A1" s="48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6.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6.5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49" customFormat="1" ht="15" customHeight="1" x14ac:dyDescent="0.25">
      <c r="A5" s="19">
        <v>1</v>
      </c>
      <c r="B5" s="19"/>
      <c r="C5" s="19" t="s">
        <v>38</v>
      </c>
      <c r="D5" s="53">
        <f>sedací!F19</f>
        <v>0</v>
      </c>
      <c r="E5" s="19"/>
      <c r="F5" s="19"/>
      <c r="G5" s="19"/>
      <c r="H5" s="19"/>
      <c r="I5" s="98"/>
      <c r="J5" s="99"/>
    </row>
    <row r="6" spans="1:10" s="49" customFormat="1" ht="15" customHeight="1" x14ac:dyDescent="0.25">
      <c r="A6" s="19">
        <v>2</v>
      </c>
      <c r="B6" s="19"/>
      <c r="C6" s="19" t="s">
        <v>15</v>
      </c>
      <c r="D6" s="53">
        <f>'stoly '!F13</f>
        <v>0</v>
      </c>
      <c r="E6" s="19"/>
      <c r="F6" s="19"/>
      <c r="G6" s="19"/>
      <c r="H6" s="19"/>
      <c r="I6" s="37"/>
      <c r="J6" s="37"/>
    </row>
    <row r="7" spans="1:10" s="49" customFormat="1" ht="15" customHeight="1" x14ac:dyDescent="0.25">
      <c r="A7" s="19">
        <v>3</v>
      </c>
      <c r="B7" s="19"/>
      <c r="C7" s="19" t="s">
        <v>141</v>
      </c>
      <c r="D7" s="53">
        <f>skříně!F37</f>
        <v>0</v>
      </c>
      <c r="E7" s="19"/>
      <c r="F7" s="19"/>
      <c r="G7" s="19"/>
      <c r="H7" s="19"/>
      <c r="I7" s="37"/>
      <c r="J7" s="37"/>
    </row>
    <row r="8" spans="1:10" s="49" customFormat="1" ht="15" customHeight="1" x14ac:dyDescent="0.25">
      <c r="A8" s="19">
        <v>4</v>
      </c>
      <c r="B8" s="19"/>
      <c r="C8" s="19" t="s">
        <v>39</v>
      </c>
      <c r="D8" s="53">
        <f>regály!F11</f>
        <v>0</v>
      </c>
      <c r="E8" s="19"/>
      <c r="F8" s="19"/>
      <c r="G8" s="19"/>
      <c r="H8" s="19"/>
      <c r="I8" s="37"/>
      <c r="J8" s="37"/>
    </row>
    <row r="9" spans="1:10" s="49" customFormat="1" ht="15" customHeight="1" x14ac:dyDescent="0.25">
      <c r="A9" s="19">
        <v>5</v>
      </c>
      <c r="B9" s="19"/>
      <c r="C9" s="19" t="s">
        <v>85</v>
      </c>
      <c r="D9" s="53">
        <f>postele!F7</f>
        <v>0</v>
      </c>
      <c r="E9" s="19"/>
      <c r="F9" s="19"/>
      <c r="G9" s="19"/>
      <c r="H9" s="19"/>
      <c r="I9" s="19"/>
      <c r="J9" s="19"/>
    </row>
    <row r="10" spans="1:10" s="49" customFormat="1" ht="15" customHeight="1" x14ac:dyDescent="0.25">
      <c r="A10" s="19">
        <v>6</v>
      </c>
      <c r="B10" s="19"/>
      <c r="C10" s="19" t="s">
        <v>154</v>
      </c>
      <c r="D10" s="53"/>
      <c r="E10" s="19"/>
      <c r="F10" s="64"/>
      <c r="G10" s="19"/>
      <c r="H10" s="19"/>
      <c r="I10" s="37"/>
      <c r="J10" s="37"/>
    </row>
    <row r="11" spans="1:10" s="49" customFormat="1" ht="15" customHeight="1" x14ac:dyDescent="0.25">
      <c r="A11" s="19">
        <v>7</v>
      </c>
      <c r="B11" s="19"/>
      <c r="C11" s="19" t="s">
        <v>41</v>
      </c>
      <c r="D11" s="53">
        <f>'bílá technika'!F13</f>
        <v>0</v>
      </c>
      <c r="E11" s="19"/>
      <c r="F11" s="19"/>
      <c r="G11" s="19"/>
      <c r="H11" s="19"/>
      <c r="I11" s="19"/>
      <c r="J11" s="19"/>
    </row>
    <row r="12" spans="1:10" s="49" customFormat="1" ht="15" customHeight="1" x14ac:dyDescent="0.25">
      <c r="A12" s="19">
        <v>8</v>
      </c>
      <c r="B12" s="19"/>
      <c r="C12" s="19" t="s">
        <v>40</v>
      </c>
      <c r="D12" s="53">
        <f>'hygienické doplňky'!F37</f>
        <v>0</v>
      </c>
      <c r="E12" s="19"/>
      <c r="F12" s="19"/>
      <c r="G12" s="19"/>
      <c r="H12" s="19"/>
      <c r="I12" s="19"/>
      <c r="J12" s="19"/>
    </row>
    <row r="13" spans="1:10" s="49" customFormat="1" ht="15" customHeight="1" x14ac:dyDescent="0.25">
      <c r="A13" s="19">
        <v>9</v>
      </c>
      <c r="B13" s="19"/>
      <c r="C13" s="19" t="s">
        <v>42</v>
      </c>
      <c r="D13" s="53">
        <f>úklid!F9</f>
        <v>0</v>
      </c>
      <c r="E13" s="19"/>
      <c r="F13" s="19"/>
      <c r="G13" s="19"/>
      <c r="H13" s="19"/>
      <c r="I13" s="19"/>
      <c r="J13" s="19"/>
    </row>
    <row r="14" spans="1:10" s="49" customFormat="1" ht="15" customHeight="1" x14ac:dyDescent="0.25">
      <c r="A14" s="19">
        <v>10</v>
      </c>
      <c r="B14" s="19"/>
      <c r="C14" s="19" t="s">
        <v>43</v>
      </c>
      <c r="D14" s="53">
        <f>zdravotnické!F19</f>
        <v>0</v>
      </c>
      <c r="E14" s="19"/>
      <c r="F14" s="19"/>
      <c r="G14" s="19"/>
      <c r="H14" s="19"/>
      <c r="I14" s="19"/>
      <c r="J14" s="19"/>
    </row>
    <row r="15" spans="1:10" s="49" customFormat="1" ht="15" customHeight="1" x14ac:dyDescent="0.25">
      <c r="A15" s="19">
        <v>11</v>
      </c>
      <c r="B15" s="19"/>
      <c r="C15" s="19" t="s">
        <v>44</v>
      </c>
      <c r="D15" s="53">
        <f>Informační!F29</f>
        <v>0</v>
      </c>
      <c r="E15" s="19"/>
      <c r="F15" s="97">
        <f>SUM(D5:D15)</f>
        <v>0</v>
      </c>
      <c r="G15" s="19"/>
      <c r="H15" s="19"/>
      <c r="I15" s="19"/>
      <c r="J15" s="19"/>
    </row>
    <row r="16" spans="1:10" s="49" customFormat="1" ht="15" customHeight="1" x14ac:dyDescent="0.25">
      <c r="A16" s="19"/>
      <c r="B16" s="19"/>
      <c r="C16" s="19"/>
      <c r="D16" s="53"/>
      <c r="E16" s="19"/>
      <c r="F16" s="19"/>
      <c r="G16" s="19"/>
      <c r="H16" s="19"/>
      <c r="I16" s="19"/>
      <c r="J16" s="19"/>
    </row>
    <row r="17" spans="1:10" s="49" customFormat="1" ht="15" customHeight="1" x14ac:dyDescent="0.25">
      <c r="A17" s="19"/>
      <c r="B17" s="19"/>
      <c r="C17" s="19" t="s">
        <v>75</v>
      </c>
      <c r="D17" s="53"/>
      <c r="E17" s="19"/>
      <c r="F17" s="19"/>
      <c r="G17" s="19"/>
      <c r="H17" s="19"/>
      <c r="I17" s="19"/>
      <c r="J17" s="19"/>
    </row>
    <row r="18" spans="1:10" s="49" customFormat="1" ht="15" customHeight="1" x14ac:dyDescent="0.25">
      <c r="A18" s="19"/>
      <c r="B18" s="19"/>
      <c r="C18" s="19" t="s">
        <v>76</v>
      </c>
      <c r="D18" s="53"/>
      <c r="E18" s="19"/>
      <c r="F18" s="19"/>
      <c r="G18" s="19"/>
      <c r="H18" s="19"/>
      <c r="I18" s="19"/>
      <c r="J18" s="19"/>
    </row>
    <row r="19" spans="1:10" s="49" customFormat="1" ht="15" customHeight="1" x14ac:dyDescent="0.25">
      <c r="A19" s="19"/>
      <c r="B19" s="19"/>
      <c r="C19" s="19"/>
      <c r="D19" s="53"/>
      <c r="E19" s="19"/>
      <c r="F19" s="19"/>
      <c r="G19" s="19"/>
      <c r="H19" s="19"/>
      <c r="I19" s="19"/>
      <c r="J19" s="19"/>
    </row>
    <row r="20" spans="1:10" s="49" customFormat="1" ht="15" customHeight="1" x14ac:dyDescent="0.25">
      <c r="A20" s="19"/>
      <c r="B20" s="19"/>
      <c r="C20" s="19" t="s">
        <v>46</v>
      </c>
      <c r="D20" s="52">
        <f>SUM(D5:D18)</f>
        <v>0</v>
      </c>
      <c r="E20" s="19"/>
      <c r="F20" s="19"/>
      <c r="G20" s="19"/>
      <c r="H20" s="19"/>
      <c r="I20" s="19"/>
      <c r="J20" s="19"/>
    </row>
    <row r="21" spans="1:10" s="49" customFormat="1" ht="15" customHeight="1" x14ac:dyDescent="0.25">
      <c r="A21" s="19"/>
      <c r="B21" s="19"/>
      <c r="C21" s="19" t="s">
        <v>47</v>
      </c>
      <c r="D21" s="53">
        <f>D20*F21</f>
        <v>0</v>
      </c>
      <c r="E21" s="19"/>
      <c r="F21" s="19">
        <v>0.21</v>
      </c>
      <c r="H21" s="19"/>
      <c r="I21" s="19"/>
      <c r="J21" s="19"/>
    </row>
    <row r="22" spans="1:10" s="49" customFormat="1" ht="15" customHeight="1" x14ac:dyDescent="0.25">
      <c r="A22" s="19"/>
      <c r="B22" s="19"/>
      <c r="C22" s="19" t="s">
        <v>48</v>
      </c>
      <c r="D22" s="52">
        <f>D20+D21</f>
        <v>0</v>
      </c>
      <c r="E22" s="19"/>
      <c r="F22" s="19"/>
      <c r="G22" s="19"/>
      <c r="H22" s="19"/>
      <c r="I22" s="19"/>
      <c r="J22" s="19"/>
    </row>
    <row r="23" spans="1:10" s="49" customFormat="1" ht="1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s="49" customFormat="1" ht="1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s="49" customFormat="1" ht="1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s="49" customFormat="1" ht="15" customHeight="1" x14ac:dyDescent="0.3">
      <c r="A26" s="48" t="s">
        <v>152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0" s="49" customFormat="1" ht="5.2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s="49" customFormat="1" ht="15" customHeight="1" x14ac:dyDescent="0.25">
      <c r="A28" s="95"/>
      <c r="B28" s="19"/>
      <c r="C28" s="19" t="s">
        <v>150</v>
      </c>
      <c r="D28" s="19"/>
      <c r="E28" s="19"/>
      <c r="F28" s="19"/>
      <c r="G28" s="19"/>
      <c r="H28" s="19"/>
      <c r="I28" s="19"/>
      <c r="J28" s="19"/>
    </row>
    <row r="29" spans="1:10" ht="16.5" x14ac:dyDescent="0.3">
      <c r="A29" s="96"/>
      <c r="B29" s="1"/>
      <c r="C29" s="19" t="s">
        <v>151</v>
      </c>
      <c r="D29" s="1"/>
      <c r="E29" s="1"/>
      <c r="F29" s="1"/>
      <c r="G29" s="1"/>
      <c r="H29" s="1"/>
      <c r="I29" s="1"/>
      <c r="J29" s="1"/>
    </row>
    <row r="30" spans="1:10" ht="16.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6.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6.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6.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6.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6.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6.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6.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view="pageBreakPreview" zoomScaleNormal="100" zoomScaleSheetLayoutView="100" workbookViewId="0">
      <pane ySplit="3" topLeftCell="A16" activePane="bottomLeft" state="frozen"/>
      <selection pane="bottomLeft" activeCell="H25" sqref="H25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4.7109375" customWidth="1"/>
    <col min="5" max="5" width="8.140625" customWidth="1"/>
    <col min="6" max="6" width="8.85546875" customWidth="1"/>
    <col min="12" max="12" width="36.5703125" bestFit="1" customWidth="1"/>
  </cols>
  <sheetData>
    <row r="1" spans="1:12" ht="16.5" x14ac:dyDescent="0.3">
      <c r="A1" s="4" t="s">
        <v>16</v>
      </c>
      <c r="B1" s="1"/>
      <c r="C1" s="1"/>
    </row>
    <row r="2" spans="1:12" ht="9.9499999999999993" customHeight="1" x14ac:dyDescent="0.3">
      <c r="A2" s="1"/>
      <c r="B2" s="1"/>
      <c r="C2" s="1"/>
    </row>
    <row r="3" spans="1:12" ht="27.75" thickBot="1" x14ac:dyDescent="0.3">
      <c r="A3" s="5" t="s">
        <v>1</v>
      </c>
      <c r="B3" s="6" t="s">
        <v>6</v>
      </c>
      <c r="C3" s="6" t="s">
        <v>2</v>
      </c>
      <c r="D3" s="7" t="s">
        <v>3</v>
      </c>
      <c r="E3" s="7" t="s">
        <v>4</v>
      </c>
      <c r="F3" s="26" t="s">
        <v>5</v>
      </c>
    </row>
    <row r="4" spans="1:12" ht="5.0999999999999996" customHeight="1" thickTop="1" x14ac:dyDescent="0.25">
      <c r="A4" s="9"/>
      <c r="B4" s="16"/>
      <c r="C4" s="16"/>
      <c r="D4" s="42"/>
      <c r="E4" s="32"/>
      <c r="F4" s="35"/>
    </row>
    <row r="5" spans="1:12" ht="92.25" customHeight="1" x14ac:dyDescent="0.25">
      <c r="A5" s="105">
        <v>101</v>
      </c>
      <c r="B5" s="84"/>
      <c r="C5" s="107" t="s">
        <v>80</v>
      </c>
      <c r="D5" s="102">
        <v>2</v>
      </c>
      <c r="E5" s="112"/>
      <c r="F5" s="109">
        <f>D5*E5</f>
        <v>0</v>
      </c>
    </row>
    <row r="6" spans="1:12" ht="26.25" customHeight="1" x14ac:dyDescent="0.25">
      <c r="A6" s="106"/>
      <c r="B6" s="12" t="s">
        <v>45</v>
      </c>
      <c r="C6" s="104"/>
      <c r="D6" s="103"/>
      <c r="E6" s="111"/>
      <c r="F6" s="110"/>
    </row>
    <row r="7" spans="1:12" ht="101.25" customHeight="1" x14ac:dyDescent="0.25">
      <c r="A7" s="106">
        <v>102</v>
      </c>
      <c r="B7" s="15"/>
      <c r="C7" s="100" t="s">
        <v>7</v>
      </c>
      <c r="D7" s="113">
        <v>1</v>
      </c>
      <c r="E7" s="111"/>
      <c r="F7" s="110">
        <f>D7*E7</f>
        <v>0</v>
      </c>
    </row>
    <row r="8" spans="1:12" ht="27" x14ac:dyDescent="0.25">
      <c r="A8" s="106"/>
      <c r="B8" s="12" t="s">
        <v>114</v>
      </c>
      <c r="C8" s="104"/>
      <c r="D8" s="113"/>
      <c r="E8" s="111"/>
      <c r="F8" s="110"/>
    </row>
    <row r="9" spans="1:12" ht="92.25" customHeight="1" x14ac:dyDescent="0.25">
      <c r="A9" s="106">
        <v>103</v>
      </c>
      <c r="B9" s="10"/>
      <c r="C9" s="100" t="s">
        <v>86</v>
      </c>
      <c r="D9" s="113">
        <v>9</v>
      </c>
      <c r="E9" s="111"/>
      <c r="F9" s="110">
        <f>D9*E9</f>
        <v>0</v>
      </c>
      <c r="L9" s="73"/>
    </row>
    <row r="10" spans="1:12" ht="27" x14ac:dyDescent="0.25">
      <c r="A10" s="106"/>
      <c r="B10" s="12" t="s">
        <v>140</v>
      </c>
      <c r="C10" s="104"/>
      <c r="D10" s="113"/>
      <c r="E10" s="111"/>
      <c r="F10" s="110"/>
      <c r="K10" s="72"/>
    </row>
    <row r="11" spans="1:12" ht="90" customHeight="1" x14ac:dyDescent="0.25">
      <c r="A11" s="106">
        <v>104</v>
      </c>
      <c r="B11" s="62"/>
      <c r="C11" s="100" t="s">
        <v>139</v>
      </c>
      <c r="D11" s="114">
        <v>3</v>
      </c>
      <c r="E11" s="111"/>
      <c r="F11" s="110">
        <f>D11*E11</f>
        <v>0</v>
      </c>
      <c r="L11" s="80"/>
    </row>
    <row r="12" spans="1:12" ht="27" x14ac:dyDescent="0.25">
      <c r="A12" s="106"/>
      <c r="B12" s="12" t="s">
        <v>138</v>
      </c>
      <c r="C12" s="104"/>
      <c r="D12" s="114"/>
      <c r="E12" s="111"/>
      <c r="F12" s="110"/>
      <c r="J12" s="80"/>
    </row>
    <row r="13" spans="1:12" ht="91.5" customHeight="1" x14ac:dyDescent="0.25">
      <c r="A13" s="108">
        <v>105</v>
      </c>
      <c r="C13" s="121" t="s">
        <v>81</v>
      </c>
      <c r="D13" s="116">
        <v>1</v>
      </c>
      <c r="E13" s="111"/>
      <c r="F13" s="115">
        <f t="shared" ref="F13" si="0">D13*E13</f>
        <v>0</v>
      </c>
    </row>
    <row r="14" spans="1:12" ht="27" x14ac:dyDescent="0.25">
      <c r="A14" s="108"/>
      <c r="B14" s="12" t="s">
        <v>142</v>
      </c>
      <c r="C14" s="122"/>
      <c r="D14" s="117"/>
      <c r="E14" s="111"/>
      <c r="F14" s="109"/>
    </row>
    <row r="15" spans="1:12" ht="58.5" customHeight="1" x14ac:dyDescent="0.25">
      <c r="A15" s="106">
        <v>106</v>
      </c>
      <c r="B15" s="10"/>
      <c r="C15" s="100" t="s">
        <v>8</v>
      </c>
      <c r="D15" s="113">
        <v>3</v>
      </c>
      <c r="E15" s="111"/>
      <c r="F15" s="110">
        <f t="shared" ref="F15" si="1">D15*E15</f>
        <v>0</v>
      </c>
      <c r="L15" s="81"/>
    </row>
    <row r="16" spans="1:12" ht="27" x14ac:dyDescent="0.25">
      <c r="A16" s="106"/>
      <c r="B16" s="12" t="s">
        <v>109</v>
      </c>
      <c r="C16" s="104"/>
      <c r="D16" s="113"/>
      <c r="E16" s="111"/>
      <c r="F16" s="110"/>
    </row>
    <row r="17" spans="1:6" ht="63.75" customHeight="1" x14ac:dyDescent="0.25">
      <c r="A17" s="106">
        <v>107</v>
      </c>
      <c r="B17" s="10"/>
      <c r="C17" s="100" t="s">
        <v>8</v>
      </c>
      <c r="D17" s="113">
        <v>1</v>
      </c>
      <c r="E17" s="111"/>
      <c r="F17" s="115">
        <f t="shared" ref="F17" si="2">D17*E17</f>
        <v>0</v>
      </c>
    </row>
    <row r="18" spans="1:6" ht="27" x14ac:dyDescent="0.25">
      <c r="A18" s="119"/>
      <c r="B18" s="50" t="s">
        <v>115</v>
      </c>
      <c r="C18" s="101"/>
      <c r="D18" s="123"/>
      <c r="E18" s="118"/>
      <c r="F18" s="120"/>
    </row>
    <row r="19" spans="1:6" ht="20.100000000000001" customHeight="1" x14ac:dyDescent="0.3">
      <c r="A19" s="2"/>
      <c r="D19" s="1"/>
      <c r="E19" s="1"/>
      <c r="F19" s="52">
        <f>SUM(F5:F18)</f>
        <v>0</v>
      </c>
    </row>
    <row r="20" spans="1:6" ht="16.5" x14ac:dyDescent="0.3">
      <c r="A20" s="2"/>
      <c r="D20" s="1"/>
      <c r="E20" s="1"/>
      <c r="F20" s="1"/>
    </row>
    <row r="21" spans="1:6" ht="16.5" x14ac:dyDescent="0.3">
      <c r="A21" s="2"/>
      <c r="D21" s="1"/>
      <c r="E21" s="1"/>
      <c r="F21" s="1"/>
    </row>
    <row r="22" spans="1:6" ht="16.5" x14ac:dyDescent="0.3">
      <c r="A22" s="2"/>
      <c r="C22" s="3"/>
      <c r="D22" s="1"/>
      <c r="E22" s="1"/>
      <c r="F22" s="1"/>
    </row>
  </sheetData>
  <mergeCells count="35">
    <mergeCell ref="F15:F16"/>
    <mergeCell ref="D13:D14"/>
    <mergeCell ref="D15:D16"/>
    <mergeCell ref="A15:A16"/>
    <mergeCell ref="E17:E18"/>
    <mergeCell ref="A17:A18"/>
    <mergeCell ref="F17:F18"/>
    <mergeCell ref="C15:C16"/>
    <mergeCell ref="C13:C14"/>
    <mergeCell ref="D17:D18"/>
    <mergeCell ref="E15:E16"/>
    <mergeCell ref="A7:A8"/>
    <mergeCell ref="C7:C8"/>
    <mergeCell ref="D7:D8"/>
    <mergeCell ref="E7:E8"/>
    <mergeCell ref="A9:A10"/>
    <mergeCell ref="D9:D10"/>
    <mergeCell ref="E9:E10"/>
    <mergeCell ref="A11:A12"/>
    <mergeCell ref="D11:D12"/>
    <mergeCell ref="E11:E12"/>
    <mergeCell ref="F5:F6"/>
    <mergeCell ref="E13:E14"/>
    <mergeCell ref="F7:F8"/>
    <mergeCell ref="F9:F10"/>
    <mergeCell ref="F11:F12"/>
    <mergeCell ref="E5:E6"/>
    <mergeCell ref="F13:F14"/>
    <mergeCell ref="C17:C18"/>
    <mergeCell ref="D5:D6"/>
    <mergeCell ref="C9:C10"/>
    <mergeCell ref="C11:C12"/>
    <mergeCell ref="A5:A6"/>
    <mergeCell ref="C5:C6"/>
    <mergeCell ref="A13:A14"/>
  </mergeCells>
  <pageMargins left="0.70866141732283472" right="0.5118110236220472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PhotoPaint.Image.9" shapeId="2058" r:id="rId4">
          <objectPr defaultSize="0" autoPict="0" r:id="rId5">
            <anchor moveWithCells="1" sizeWithCells="1">
              <from>
                <xdr:col>1</xdr:col>
                <xdr:colOff>114300</xdr:colOff>
                <xdr:row>12</xdr:row>
                <xdr:rowOff>57150</xdr:rowOff>
              </from>
              <to>
                <xdr:col>1</xdr:col>
                <xdr:colOff>1590675</xdr:colOff>
                <xdr:row>12</xdr:row>
                <xdr:rowOff>1076325</xdr:rowOff>
              </to>
            </anchor>
          </objectPr>
        </oleObject>
      </mc:Choice>
      <mc:Fallback>
        <oleObject progId="CorelPhotoPaint.Image.9" shapeId="205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view="pageBreakPreview" zoomScale="106" zoomScaleNormal="100" zoomScaleSheetLayoutView="106" workbookViewId="0">
      <pane ySplit="3" topLeftCell="A7" activePane="bottomLeft" state="frozen"/>
      <selection pane="bottomLeft" activeCell="G9" sqref="G9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5.42578125" customWidth="1"/>
    <col min="5" max="5" width="7.85546875" customWidth="1"/>
    <col min="6" max="6" width="8.28515625" customWidth="1"/>
  </cols>
  <sheetData>
    <row r="1" spans="1:10" ht="16.5" x14ac:dyDescent="0.3">
      <c r="A1" s="4" t="s">
        <v>153</v>
      </c>
      <c r="B1" s="1"/>
      <c r="C1" s="1"/>
    </row>
    <row r="2" spans="1:10" ht="9.9499999999999993" customHeight="1" x14ac:dyDescent="0.3">
      <c r="A2" s="1"/>
      <c r="B2" s="1"/>
      <c r="C2" s="1"/>
    </row>
    <row r="3" spans="1:10" ht="27.75" thickBot="1" x14ac:dyDescent="0.3">
      <c r="A3" s="5" t="s">
        <v>1</v>
      </c>
      <c r="B3" s="6" t="s">
        <v>6</v>
      </c>
      <c r="C3" s="6" t="s">
        <v>2</v>
      </c>
      <c r="D3" s="7" t="s">
        <v>3</v>
      </c>
      <c r="E3" s="7" t="s">
        <v>4</v>
      </c>
      <c r="F3" s="26" t="s">
        <v>5</v>
      </c>
    </row>
    <row r="4" spans="1:10" ht="5.0999999999999996" customHeight="1" thickTop="1" x14ac:dyDescent="0.25">
      <c r="A4" s="9"/>
      <c r="B4" s="31"/>
      <c r="C4" s="16"/>
      <c r="D4" s="32"/>
      <c r="E4" s="32"/>
      <c r="F4" s="35"/>
    </row>
    <row r="5" spans="1:10" ht="92.25" customHeight="1" x14ac:dyDescent="0.25">
      <c r="A5" s="126">
        <v>201</v>
      </c>
      <c r="C5" s="104" t="s">
        <v>159</v>
      </c>
      <c r="D5" s="128">
        <v>2</v>
      </c>
      <c r="E5" s="132"/>
      <c r="F5" s="134">
        <f>D5*E5</f>
        <v>0</v>
      </c>
    </row>
    <row r="6" spans="1:10" ht="44.25" customHeight="1" x14ac:dyDescent="0.25">
      <c r="A6" s="127"/>
      <c r="B6" s="34" t="s">
        <v>110</v>
      </c>
      <c r="C6" s="130"/>
      <c r="D6" s="129"/>
      <c r="E6" s="133"/>
      <c r="F6" s="135"/>
    </row>
    <row r="7" spans="1:10" ht="101.25" customHeight="1" x14ac:dyDescent="0.25">
      <c r="A7" s="126">
        <v>202</v>
      </c>
      <c r="B7" s="86"/>
      <c r="C7" s="104" t="s">
        <v>158</v>
      </c>
      <c r="D7" s="128">
        <v>1</v>
      </c>
      <c r="E7" s="132"/>
      <c r="F7" s="134">
        <f>D7*E7</f>
        <v>0</v>
      </c>
    </row>
    <row r="8" spans="1:10" ht="45" customHeight="1" x14ac:dyDescent="0.25">
      <c r="A8" s="127"/>
      <c r="B8" s="8" t="s">
        <v>113</v>
      </c>
      <c r="C8" s="130"/>
      <c r="D8" s="129"/>
      <c r="E8" s="133"/>
      <c r="F8" s="135"/>
    </row>
    <row r="9" spans="1:10" ht="80.25" customHeight="1" x14ac:dyDescent="0.25">
      <c r="A9" s="126">
        <v>203</v>
      </c>
      <c r="C9" s="104" t="s">
        <v>157</v>
      </c>
      <c r="D9" s="128">
        <v>2</v>
      </c>
      <c r="E9" s="132"/>
      <c r="F9" s="134">
        <f>D9*E9</f>
        <v>0</v>
      </c>
      <c r="J9" s="85"/>
    </row>
    <row r="10" spans="1:10" ht="48" customHeight="1" x14ac:dyDescent="0.25">
      <c r="A10" s="127"/>
      <c r="B10" s="34" t="s">
        <v>111</v>
      </c>
      <c r="C10" s="130"/>
      <c r="D10" s="129"/>
      <c r="E10" s="133"/>
      <c r="F10" s="135"/>
    </row>
    <row r="11" spans="1:10" ht="108" customHeight="1" x14ac:dyDescent="0.25">
      <c r="A11" s="136">
        <v>204</v>
      </c>
      <c r="B11" s="41"/>
      <c r="C11" s="130" t="s">
        <v>156</v>
      </c>
      <c r="D11" s="103">
        <v>1</v>
      </c>
      <c r="E11" s="140"/>
      <c r="F11" s="135">
        <f>D11*E11</f>
        <v>0</v>
      </c>
    </row>
    <row r="12" spans="1:10" ht="40.5" x14ac:dyDescent="0.25">
      <c r="A12" s="137"/>
      <c r="B12" s="51" t="s">
        <v>112</v>
      </c>
      <c r="C12" s="139"/>
      <c r="D12" s="116"/>
      <c r="E12" s="141"/>
      <c r="F12" s="142"/>
    </row>
    <row r="13" spans="1:10" x14ac:dyDescent="0.25">
      <c r="A13" s="43"/>
      <c r="B13" s="19"/>
      <c r="C13" s="19"/>
      <c r="D13" s="45"/>
      <c r="E13" s="46"/>
      <c r="F13" s="44">
        <f>SUM(F5:F12)</f>
        <v>0</v>
      </c>
    </row>
    <row r="14" spans="1:10" x14ac:dyDescent="0.25">
      <c r="A14" s="131"/>
      <c r="B14" s="19"/>
      <c r="C14" s="3"/>
      <c r="D14" s="125"/>
      <c r="E14" s="138"/>
      <c r="F14" s="124"/>
    </row>
    <row r="15" spans="1:10" x14ac:dyDescent="0.25">
      <c r="A15" s="131"/>
      <c r="B15" s="19"/>
      <c r="C15" s="19"/>
      <c r="D15" s="125"/>
      <c r="E15" s="138"/>
      <c r="F15" s="124"/>
    </row>
    <row r="16" spans="1:10" x14ac:dyDescent="0.25">
      <c r="A16" s="131"/>
      <c r="B16" s="36"/>
      <c r="C16" s="3"/>
      <c r="D16" s="125"/>
      <c r="E16" s="37"/>
      <c r="F16" s="124"/>
    </row>
    <row r="17" spans="1:6" x14ac:dyDescent="0.25">
      <c r="A17" s="131"/>
      <c r="B17" s="38"/>
      <c r="C17" s="19"/>
      <c r="D17" s="125"/>
      <c r="E17" s="37"/>
      <c r="F17" s="124"/>
    </row>
    <row r="18" spans="1:6" x14ac:dyDescent="0.25">
      <c r="A18" s="43"/>
      <c r="B18" s="36"/>
      <c r="C18" s="39"/>
      <c r="D18" s="125"/>
      <c r="E18" s="37"/>
      <c r="F18" s="124"/>
    </row>
    <row r="19" spans="1:6" x14ac:dyDescent="0.25">
      <c r="A19" s="43"/>
      <c r="B19" s="38"/>
      <c r="C19" s="19"/>
      <c r="D19" s="125"/>
      <c r="E19" s="37"/>
      <c r="F19" s="124"/>
    </row>
    <row r="20" spans="1:6" x14ac:dyDescent="0.25">
      <c r="A20" s="43"/>
      <c r="B20" s="36"/>
      <c r="C20" s="3"/>
      <c r="D20" s="45"/>
      <c r="E20" s="44"/>
      <c r="F20" s="44"/>
    </row>
  </sheetData>
  <mergeCells count="29">
    <mergeCell ref="F7:F8"/>
    <mergeCell ref="E5:E6"/>
    <mergeCell ref="A7:A8"/>
    <mergeCell ref="E14:E15"/>
    <mergeCell ref="C11:C12"/>
    <mergeCell ref="D11:D12"/>
    <mergeCell ref="E11:E12"/>
    <mergeCell ref="F11:F12"/>
    <mergeCell ref="A9:A10"/>
    <mergeCell ref="C9:C10"/>
    <mergeCell ref="D9:D10"/>
    <mergeCell ref="E9:E10"/>
    <mergeCell ref="F9:F10"/>
    <mergeCell ref="F18:F19"/>
    <mergeCell ref="D18:D19"/>
    <mergeCell ref="F14:F15"/>
    <mergeCell ref="F16:F17"/>
    <mergeCell ref="A5:A6"/>
    <mergeCell ref="D5:D6"/>
    <mergeCell ref="C7:C8"/>
    <mergeCell ref="D7:D8"/>
    <mergeCell ref="A14:A15"/>
    <mergeCell ref="D14:D15"/>
    <mergeCell ref="E7:E8"/>
    <mergeCell ref="C5:C6"/>
    <mergeCell ref="A16:A17"/>
    <mergeCell ref="D16:D17"/>
    <mergeCell ref="F5:F6"/>
    <mergeCell ref="A11:A12"/>
  </mergeCells>
  <pageMargins left="0.70866141732283472" right="0.5118110236220472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</xdr:col>
                <xdr:colOff>76200</xdr:colOff>
                <xdr:row>4</xdr:row>
                <xdr:rowOff>38100</xdr:rowOff>
              </from>
              <to>
                <xdr:col>1</xdr:col>
                <xdr:colOff>1409700</xdr:colOff>
                <xdr:row>4</xdr:row>
                <xdr:rowOff>1047750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view="pageBreakPreview" zoomScaleNormal="100" zoomScaleSheetLayoutView="100" workbookViewId="0">
      <pane ySplit="3" topLeftCell="A28" activePane="bottomLeft" state="frozen"/>
      <selection pane="bottomLeft" activeCell="E5" sqref="E5:E38"/>
    </sheetView>
  </sheetViews>
  <sheetFormatPr defaultRowHeight="15" x14ac:dyDescent="0.25"/>
  <cols>
    <col min="1" max="1" width="5.5703125" customWidth="1"/>
    <col min="2" max="2" width="25.7109375" customWidth="1"/>
    <col min="3" max="3" width="36.85546875" customWidth="1"/>
    <col min="4" max="4" width="5.42578125" customWidth="1"/>
    <col min="5" max="5" width="7.28515625" customWidth="1"/>
    <col min="6" max="6" width="8.5703125" customWidth="1"/>
  </cols>
  <sheetData>
    <row r="1" spans="1:10" ht="16.5" x14ac:dyDescent="0.3">
      <c r="A1" s="4" t="s">
        <v>74</v>
      </c>
      <c r="B1" s="1"/>
      <c r="C1" s="1"/>
    </row>
    <row r="2" spans="1:10" ht="9.9499999999999993" customHeight="1" x14ac:dyDescent="0.3">
      <c r="A2" s="1"/>
      <c r="B2" s="1"/>
      <c r="C2" s="1"/>
    </row>
    <row r="3" spans="1:10" ht="27.75" thickBot="1" x14ac:dyDescent="0.3">
      <c r="A3" s="5" t="s">
        <v>1</v>
      </c>
      <c r="B3" s="6" t="s">
        <v>6</v>
      </c>
      <c r="C3" s="6" t="s">
        <v>2</v>
      </c>
      <c r="D3" s="7" t="s">
        <v>3</v>
      </c>
      <c r="E3" s="7" t="s">
        <v>4</v>
      </c>
      <c r="F3" s="26" t="s">
        <v>5</v>
      </c>
    </row>
    <row r="4" spans="1:10" ht="5.0999999999999996" customHeight="1" thickTop="1" x14ac:dyDescent="0.25">
      <c r="A4" s="9"/>
      <c r="B4" s="16"/>
      <c r="C4" s="31"/>
      <c r="D4" s="16"/>
      <c r="E4" s="32"/>
      <c r="F4" s="35"/>
    </row>
    <row r="5" spans="1:10" ht="88.5" customHeight="1" x14ac:dyDescent="0.25">
      <c r="A5" s="105">
        <v>301</v>
      </c>
      <c r="B5" s="16"/>
      <c r="C5" s="153" t="s">
        <v>116</v>
      </c>
      <c r="D5" s="102">
        <v>3</v>
      </c>
      <c r="E5" s="132"/>
      <c r="F5" s="145">
        <f>D5*E5</f>
        <v>0</v>
      </c>
    </row>
    <row r="6" spans="1:10" ht="55.5" customHeight="1" x14ac:dyDescent="0.25">
      <c r="A6" s="106"/>
      <c r="B6" s="83" t="s">
        <v>117</v>
      </c>
      <c r="C6" s="154"/>
      <c r="D6" s="103"/>
      <c r="E6" s="133"/>
      <c r="F6" s="155"/>
    </row>
    <row r="7" spans="1:10" ht="119.25" customHeight="1" x14ac:dyDescent="0.25">
      <c r="A7" s="106">
        <v>302</v>
      </c>
      <c r="B7" s="16"/>
      <c r="C7" s="100" t="s">
        <v>18</v>
      </c>
      <c r="D7" s="103">
        <v>4</v>
      </c>
      <c r="E7" s="140"/>
      <c r="F7" s="144">
        <f>D7*E7</f>
        <v>0</v>
      </c>
      <c r="I7" s="147"/>
      <c r="J7" s="146"/>
    </row>
    <row r="8" spans="1:10" ht="27" x14ac:dyDescent="0.25">
      <c r="A8" s="106"/>
      <c r="B8" s="83" t="s">
        <v>121</v>
      </c>
      <c r="C8" s="104"/>
      <c r="D8" s="103"/>
      <c r="E8" s="140"/>
      <c r="F8" s="145"/>
      <c r="I8" s="147"/>
      <c r="J8" s="146"/>
    </row>
    <row r="9" spans="1:10" ht="122.25" customHeight="1" x14ac:dyDescent="0.25">
      <c r="A9" s="106">
        <v>303</v>
      </c>
      <c r="B9" s="10"/>
      <c r="C9" s="156" t="s">
        <v>17</v>
      </c>
      <c r="D9" s="103">
        <v>3</v>
      </c>
      <c r="E9" s="140"/>
      <c r="F9" s="144">
        <f t="shared" ref="F9" si="0">D9*E9</f>
        <v>0</v>
      </c>
    </row>
    <row r="10" spans="1:10" ht="27" x14ac:dyDescent="0.25">
      <c r="A10" s="106"/>
      <c r="B10" s="83" t="s">
        <v>122</v>
      </c>
      <c r="C10" s="154"/>
      <c r="D10" s="103"/>
      <c r="E10" s="140"/>
      <c r="F10" s="145"/>
    </row>
    <row r="11" spans="1:10" ht="118.5" customHeight="1" x14ac:dyDescent="0.25">
      <c r="A11" s="106">
        <v>304</v>
      </c>
      <c r="B11" s="33"/>
      <c r="C11" s="100" t="s">
        <v>73</v>
      </c>
      <c r="D11" s="113">
        <v>2</v>
      </c>
      <c r="E11" s="143"/>
      <c r="F11" s="144">
        <f t="shared" ref="F11" si="1">D11*E11</f>
        <v>0</v>
      </c>
    </row>
    <row r="12" spans="1:10" ht="41.25" customHeight="1" x14ac:dyDescent="0.25">
      <c r="A12" s="106"/>
      <c r="B12" s="12" t="s">
        <v>123</v>
      </c>
      <c r="C12" s="104"/>
      <c r="D12" s="113"/>
      <c r="E12" s="143"/>
      <c r="F12" s="145"/>
    </row>
    <row r="13" spans="1:10" ht="123" customHeight="1" x14ac:dyDescent="0.25">
      <c r="A13" s="106">
        <v>305</v>
      </c>
      <c r="B13" s="11"/>
      <c r="C13" s="100" t="s">
        <v>119</v>
      </c>
      <c r="D13" s="113">
        <v>8</v>
      </c>
      <c r="E13" s="143"/>
      <c r="F13" s="144">
        <f t="shared" ref="F13" si="2">D13*E13</f>
        <v>0</v>
      </c>
    </row>
    <row r="14" spans="1:10" ht="27" x14ac:dyDescent="0.25">
      <c r="A14" s="152"/>
      <c r="B14" s="83" t="s">
        <v>120</v>
      </c>
      <c r="C14" s="104"/>
      <c r="D14" s="113"/>
      <c r="E14" s="143"/>
      <c r="F14" s="145"/>
    </row>
    <row r="15" spans="1:10" ht="139.5" customHeight="1" x14ac:dyDescent="0.25">
      <c r="A15" s="106">
        <v>306</v>
      </c>
      <c r="B15" s="11"/>
      <c r="C15" s="100" t="s">
        <v>131</v>
      </c>
      <c r="D15" s="113">
        <v>1</v>
      </c>
      <c r="E15" s="143"/>
      <c r="F15" s="144">
        <f t="shared" ref="F15:F21" si="3">D15*E15</f>
        <v>0</v>
      </c>
    </row>
    <row r="16" spans="1:10" ht="27" x14ac:dyDescent="0.25">
      <c r="A16" s="152"/>
      <c r="B16" s="83" t="s">
        <v>130</v>
      </c>
      <c r="C16" s="104" t="s">
        <v>118</v>
      </c>
      <c r="D16" s="113"/>
      <c r="E16" s="143"/>
      <c r="F16" s="145"/>
    </row>
    <row r="17" spans="1:6" ht="116.25" customHeight="1" x14ac:dyDescent="0.25">
      <c r="A17" s="106">
        <v>307</v>
      </c>
      <c r="B17" s="10"/>
      <c r="C17" s="100" t="s">
        <v>82</v>
      </c>
      <c r="D17" s="113">
        <v>1</v>
      </c>
      <c r="E17" s="143"/>
      <c r="F17" s="144">
        <f t="shared" ref="F17" si="4">D17*E17</f>
        <v>0</v>
      </c>
    </row>
    <row r="18" spans="1:6" ht="27" x14ac:dyDescent="0.25">
      <c r="A18" s="152"/>
      <c r="B18" s="83" t="s">
        <v>124</v>
      </c>
      <c r="C18" s="104"/>
      <c r="D18" s="113"/>
      <c r="E18" s="143"/>
      <c r="F18" s="145"/>
    </row>
    <row r="19" spans="1:6" ht="118.5" customHeight="1" x14ac:dyDescent="0.25">
      <c r="A19" s="106">
        <v>308</v>
      </c>
      <c r="B19" s="10"/>
      <c r="C19" s="100" t="s">
        <v>82</v>
      </c>
      <c r="D19" s="113">
        <v>4</v>
      </c>
      <c r="E19" s="143"/>
      <c r="F19" s="144">
        <f t="shared" ref="F19" si="5">D19*E19</f>
        <v>0</v>
      </c>
    </row>
    <row r="20" spans="1:6" ht="30" customHeight="1" x14ac:dyDescent="0.25">
      <c r="A20" s="152"/>
      <c r="B20" s="83" t="s">
        <v>125</v>
      </c>
      <c r="C20" s="104"/>
      <c r="D20" s="113"/>
      <c r="E20" s="143"/>
      <c r="F20" s="145"/>
    </row>
    <row r="21" spans="1:6" ht="95.25" customHeight="1" x14ac:dyDescent="0.25">
      <c r="A21" s="106">
        <v>309</v>
      </c>
      <c r="B21" s="11"/>
      <c r="C21" s="100" t="s">
        <v>10</v>
      </c>
      <c r="D21" s="113">
        <v>2</v>
      </c>
      <c r="E21" s="143"/>
      <c r="F21" s="144">
        <f t="shared" si="3"/>
        <v>0</v>
      </c>
    </row>
    <row r="22" spans="1:6" ht="40.5" x14ac:dyDescent="0.25">
      <c r="A22" s="152"/>
      <c r="B22" s="12" t="s">
        <v>126</v>
      </c>
      <c r="C22" s="104"/>
      <c r="D22" s="113"/>
      <c r="E22" s="143"/>
      <c r="F22" s="145"/>
    </row>
    <row r="23" spans="1:6" ht="87" customHeight="1" x14ac:dyDescent="0.25">
      <c r="A23" s="106">
        <v>310</v>
      </c>
      <c r="B23" s="10"/>
      <c r="C23" s="100" t="s">
        <v>13</v>
      </c>
      <c r="D23" s="113">
        <v>3</v>
      </c>
      <c r="E23" s="143"/>
      <c r="F23" s="144">
        <f>D23*E23</f>
        <v>0</v>
      </c>
    </row>
    <row r="24" spans="1:6" x14ac:dyDescent="0.25">
      <c r="A24" s="152"/>
      <c r="B24" s="12"/>
      <c r="C24" s="104"/>
      <c r="D24" s="113"/>
      <c r="E24" s="143"/>
      <c r="F24" s="145"/>
    </row>
    <row r="25" spans="1:6" ht="128.25" customHeight="1" x14ac:dyDescent="0.25">
      <c r="A25" s="136">
        <v>311</v>
      </c>
      <c r="B25" s="11"/>
      <c r="C25" s="100" t="s">
        <v>19</v>
      </c>
      <c r="D25" s="113">
        <v>1</v>
      </c>
      <c r="E25" s="143"/>
      <c r="F25" s="144">
        <f t="shared" ref="F25:F33" si="6">D25*E25</f>
        <v>0</v>
      </c>
    </row>
    <row r="26" spans="1:6" ht="40.5" customHeight="1" x14ac:dyDescent="0.25">
      <c r="A26" s="127"/>
      <c r="B26" s="83" t="s">
        <v>127</v>
      </c>
      <c r="C26" s="104" t="s">
        <v>11</v>
      </c>
      <c r="D26" s="113"/>
      <c r="E26" s="143"/>
      <c r="F26" s="145"/>
    </row>
    <row r="27" spans="1:6" ht="105.75" customHeight="1" x14ac:dyDescent="0.25">
      <c r="A27" s="136">
        <v>312</v>
      </c>
      <c r="B27" s="34"/>
      <c r="C27" s="100" t="s">
        <v>129</v>
      </c>
      <c r="D27" s="113">
        <v>6</v>
      </c>
      <c r="E27" s="143"/>
      <c r="F27" s="144">
        <f t="shared" si="6"/>
        <v>0</v>
      </c>
    </row>
    <row r="28" spans="1:6" ht="32.25" customHeight="1" x14ac:dyDescent="0.25">
      <c r="A28" s="127"/>
      <c r="B28" s="8" t="s">
        <v>128</v>
      </c>
      <c r="C28" s="104"/>
      <c r="D28" s="113"/>
      <c r="E28" s="143"/>
      <c r="F28" s="145"/>
    </row>
    <row r="29" spans="1:6" ht="78" customHeight="1" x14ac:dyDescent="0.25">
      <c r="A29" s="136">
        <v>313</v>
      </c>
      <c r="B29" s="11"/>
      <c r="C29" s="100" t="s">
        <v>12</v>
      </c>
      <c r="D29" s="113">
        <v>3</v>
      </c>
      <c r="E29" s="143"/>
      <c r="F29" s="144">
        <f t="shared" si="6"/>
        <v>0</v>
      </c>
    </row>
    <row r="30" spans="1:6" ht="40.5" customHeight="1" x14ac:dyDescent="0.25">
      <c r="A30" s="127"/>
      <c r="B30" s="12" t="s">
        <v>146</v>
      </c>
      <c r="C30" s="104"/>
      <c r="D30" s="113"/>
      <c r="E30" s="143"/>
      <c r="F30" s="145"/>
    </row>
    <row r="31" spans="1:6" ht="64.5" customHeight="1" x14ac:dyDescent="0.25">
      <c r="A31" s="136">
        <v>314</v>
      </c>
      <c r="B31" s="38"/>
      <c r="C31" s="100" t="s">
        <v>12</v>
      </c>
      <c r="D31" s="113">
        <v>1</v>
      </c>
      <c r="E31" s="143"/>
      <c r="F31" s="144">
        <f t="shared" si="6"/>
        <v>0</v>
      </c>
    </row>
    <row r="32" spans="1:6" ht="33" customHeight="1" x14ac:dyDescent="0.25">
      <c r="A32" s="127"/>
      <c r="B32" s="12" t="s">
        <v>145</v>
      </c>
      <c r="C32" s="104"/>
      <c r="D32" s="113"/>
      <c r="E32" s="143"/>
      <c r="F32" s="145"/>
    </row>
    <row r="33" spans="1:8" ht="40.5" customHeight="1" x14ac:dyDescent="0.25">
      <c r="A33" s="136">
        <v>315</v>
      </c>
      <c r="B33" s="85"/>
      <c r="C33" s="100" t="s">
        <v>132</v>
      </c>
      <c r="D33" s="113">
        <v>1</v>
      </c>
      <c r="E33" s="143"/>
      <c r="F33" s="144">
        <f t="shared" si="6"/>
        <v>0</v>
      </c>
      <c r="H33" s="85"/>
    </row>
    <row r="34" spans="1:8" ht="26.25" customHeight="1" x14ac:dyDescent="0.25">
      <c r="A34" s="127"/>
      <c r="B34" s="12" t="s">
        <v>144</v>
      </c>
      <c r="C34" s="104"/>
      <c r="D34" s="113"/>
      <c r="E34" s="143"/>
      <c r="F34" s="145"/>
    </row>
    <row r="35" spans="1:8" ht="63.75" customHeight="1" x14ac:dyDescent="0.25">
      <c r="A35" s="126">
        <v>316</v>
      </c>
      <c r="C35" s="100" t="s">
        <v>133</v>
      </c>
      <c r="D35" s="148">
        <v>3</v>
      </c>
      <c r="E35" s="143"/>
      <c r="F35" s="144">
        <f>D35*E35</f>
        <v>0</v>
      </c>
    </row>
    <row r="36" spans="1:8" ht="28.5" customHeight="1" x14ac:dyDescent="0.25">
      <c r="A36" s="137"/>
      <c r="B36" s="66" t="s">
        <v>143</v>
      </c>
      <c r="C36" s="107"/>
      <c r="D36" s="149"/>
      <c r="E36" s="150"/>
      <c r="F36" s="151"/>
    </row>
    <row r="37" spans="1:8" ht="16.5" x14ac:dyDescent="0.3">
      <c r="A37" s="43"/>
      <c r="C37" s="87"/>
      <c r="D37" s="1"/>
      <c r="E37" s="1"/>
      <c r="F37" s="52">
        <f>SUM(F5:F35)</f>
        <v>0</v>
      </c>
    </row>
    <row r="38" spans="1:8" ht="16.5" x14ac:dyDescent="0.3">
      <c r="A38" s="2"/>
      <c r="D38" s="1"/>
      <c r="E38" s="1"/>
      <c r="F38" s="1"/>
    </row>
    <row r="39" spans="1:8" ht="16.5" x14ac:dyDescent="0.3">
      <c r="A39" s="2"/>
      <c r="D39" s="1"/>
      <c r="E39" s="1"/>
      <c r="F39" s="1"/>
    </row>
    <row r="40" spans="1:8" ht="16.5" x14ac:dyDescent="0.3">
      <c r="A40" s="2"/>
      <c r="D40" s="1"/>
      <c r="E40" s="1"/>
      <c r="F40" s="1"/>
    </row>
    <row r="41" spans="1:8" ht="16.5" x14ac:dyDescent="0.3">
      <c r="A41" s="2"/>
      <c r="C41" s="91"/>
      <c r="D41" s="1"/>
      <c r="E41" s="1"/>
      <c r="F41" s="1"/>
    </row>
    <row r="42" spans="1:8" ht="16.5" x14ac:dyDescent="0.3">
      <c r="A42" s="2"/>
      <c r="D42" s="1"/>
      <c r="E42" s="1"/>
      <c r="F42" s="1"/>
    </row>
    <row r="43" spans="1:8" ht="16.5" x14ac:dyDescent="0.3">
      <c r="A43" s="2"/>
      <c r="C43" s="47"/>
      <c r="D43" s="1"/>
      <c r="E43" s="1"/>
      <c r="F43" s="1"/>
    </row>
  </sheetData>
  <mergeCells count="82">
    <mergeCell ref="E31:E32"/>
    <mergeCell ref="F31:F32"/>
    <mergeCell ref="A7:A8"/>
    <mergeCell ref="C7:C8"/>
    <mergeCell ref="D7:D8"/>
    <mergeCell ref="E7:E8"/>
    <mergeCell ref="F7:F8"/>
    <mergeCell ref="C25:C26"/>
    <mergeCell ref="D9:D10"/>
    <mergeCell ref="E9:E10"/>
    <mergeCell ref="F9:F10"/>
    <mergeCell ref="A11:A12"/>
    <mergeCell ref="D11:D12"/>
    <mergeCell ref="E11:E12"/>
    <mergeCell ref="F11:F12"/>
    <mergeCell ref="C9:C10"/>
    <mergeCell ref="A5:A6"/>
    <mergeCell ref="C5:C6"/>
    <mergeCell ref="D5:D6"/>
    <mergeCell ref="E5:E6"/>
    <mergeCell ref="F5:F6"/>
    <mergeCell ref="F23:F24"/>
    <mergeCell ref="E23:E24"/>
    <mergeCell ref="C13:C14"/>
    <mergeCell ref="C15:C16"/>
    <mergeCell ref="C23:C24"/>
    <mergeCell ref="C17:C18"/>
    <mergeCell ref="C19:C20"/>
    <mergeCell ref="C21:C22"/>
    <mergeCell ref="F15:F16"/>
    <mergeCell ref="E21:E22"/>
    <mergeCell ref="F21:F22"/>
    <mergeCell ref="A31:A32"/>
    <mergeCell ref="C31:C32"/>
    <mergeCell ref="D31:D32"/>
    <mergeCell ref="C11:C12"/>
    <mergeCell ref="A9:A10"/>
    <mergeCell ref="D23:D24"/>
    <mergeCell ref="A13:A14"/>
    <mergeCell ref="A15:A16"/>
    <mergeCell ref="A17:A18"/>
    <mergeCell ref="A19:A20"/>
    <mergeCell ref="A23:A24"/>
    <mergeCell ref="A25:A26"/>
    <mergeCell ref="A21:A22"/>
    <mergeCell ref="C29:C30"/>
    <mergeCell ref="D29:D30"/>
    <mergeCell ref="D21:D22"/>
    <mergeCell ref="A33:A34"/>
    <mergeCell ref="C33:C34"/>
    <mergeCell ref="D33:D34"/>
    <mergeCell ref="E33:E34"/>
    <mergeCell ref="F33:F34"/>
    <mergeCell ref="A35:A36"/>
    <mergeCell ref="D35:D36"/>
    <mergeCell ref="E35:E36"/>
    <mergeCell ref="F35:F36"/>
    <mergeCell ref="C35:C36"/>
    <mergeCell ref="J7:J8"/>
    <mergeCell ref="I7:I8"/>
    <mergeCell ref="D25:D26"/>
    <mergeCell ref="E25:E26"/>
    <mergeCell ref="F25:F26"/>
    <mergeCell ref="D17:D18"/>
    <mergeCell ref="E17:E18"/>
    <mergeCell ref="F17:F18"/>
    <mergeCell ref="D19:D20"/>
    <mergeCell ref="E19:E20"/>
    <mergeCell ref="F19:F20"/>
    <mergeCell ref="D13:D14"/>
    <mergeCell ref="E13:E14"/>
    <mergeCell ref="F13:F14"/>
    <mergeCell ref="D15:D16"/>
    <mergeCell ref="E15:E16"/>
    <mergeCell ref="E29:E30"/>
    <mergeCell ref="F29:F30"/>
    <mergeCell ref="A29:A30"/>
    <mergeCell ref="A27:A28"/>
    <mergeCell ref="C27:C28"/>
    <mergeCell ref="D27:D28"/>
    <mergeCell ref="E27:E28"/>
    <mergeCell ref="F27:F28"/>
  </mergeCells>
  <pageMargins left="0.7086614173228347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view="pageBreakPreview" zoomScaleNormal="100" zoomScaleSheetLayoutView="100" workbookViewId="0">
      <pane ySplit="3" topLeftCell="A4" activePane="bottomLeft" state="frozen"/>
      <selection pane="bottomLeft" activeCell="C7" sqref="C5:C8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5.42578125" customWidth="1"/>
    <col min="5" max="5" width="7.42578125" customWidth="1"/>
    <col min="6" max="6" width="8.28515625" customWidth="1"/>
  </cols>
  <sheetData>
    <row r="1" spans="1:6" ht="16.5" x14ac:dyDescent="0.3">
      <c r="A1" s="4" t="s">
        <v>14</v>
      </c>
      <c r="B1" s="1"/>
      <c r="C1" s="1"/>
    </row>
    <row r="2" spans="1:6" ht="9.9499999999999993" customHeight="1" x14ac:dyDescent="0.3">
      <c r="A2" s="1"/>
      <c r="B2" s="1"/>
      <c r="C2" s="1"/>
    </row>
    <row r="3" spans="1:6" ht="27.75" thickBot="1" x14ac:dyDescent="0.3">
      <c r="A3" s="5" t="s">
        <v>1</v>
      </c>
      <c r="B3" s="6" t="s">
        <v>6</v>
      </c>
      <c r="C3" s="6" t="s">
        <v>2</v>
      </c>
      <c r="D3" s="7" t="s">
        <v>3</v>
      </c>
      <c r="E3" s="7" t="s">
        <v>4</v>
      </c>
      <c r="F3" s="26" t="s">
        <v>5</v>
      </c>
    </row>
    <row r="4" spans="1:6" ht="5.0999999999999996" customHeight="1" thickTop="1" x14ac:dyDescent="0.25">
      <c r="A4" s="9"/>
      <c r="B4" s="16"/>
      <c r="C4" s="31"/>
      <c r="D4" s="55"/>
      <c r="E4" s="32"/>
      <c r="F4" s="35"/>
    </row>
    <row r="5" spans="1:6" ht="124.5" customHeight="1" x14ac:dyDescent="0.25">
      <c r="A5" s="105">
        <v>401</v>
      </c>
      <c r="B5" s="16"/>
      <c r="C5" s="153" t="s">
        <v>161</v>
      </c>
      <c r="D5" s="128">
        <v>5</v>
      </c>
      <c r="E5" s="132"/>
      <c r="F5" s="109">
        <f>D5*E5</f>
        <v>0</v>
      </c>
    </row>
    <row r="6" spans="1:6" ht="27" customHeight="1" x14ac:dyDescent="0.25">
      <c r="A6" s="106"/>
      <c r="B6" s="8" t="s">
        <v>83</v>
      </c>
      <c r="C6" s="154"/>
      <c r="D6" s="129"/>
      <c r="E6" s="133"/>
      <c r="F6" s="110"/>
    </row>
    <row r="7" spans="1:6" ht="117" customHeight="1" x14ac:dyDescent="0.25">
      <c r="A7" s="108">
        <v>402</v>
      </c>
      <c r="B7" s="16"/>
      <c r="C7" s="156" t="s">
        <v>160</v>
      </c>
      <c r="D7" s="103">
        <v>6</v>
      </c>
      <c r="E7" s="140"/>
      <c r="F7" s="110">
        <f>D7*E7</f>
        <v>0</v>
      </c>
    </row>
    <row r="8" spans="1:6" ht="27" customHeight="1" x14ac:dyDescent="0.25">
      <c r="A8" s="108"/>
      <c r="B8" s="8" t="s">
        <v>84</v>
      </c>
      <c r="C8" s="153"/>
      <c r="D8" s="159"/>
      <c r="E8" s="140"/>
      <c r="F8" s="110"/>
    </row>
    <row r="9" spans="1:6" ht="108" customHeight="1" x14ac:dyDescent="0.25">
      <c r="A9" s="106">
        <v>403</v>
      </c>
      <c r="B9" s="16"/>
      <c r="C9" s="156" t="s">
        <v>9</v>
      </c>
      <c r="D9" s="103">
        <v>1</v>
      </c>
      <c r="E9" s="140"/>
      <c r="F9" s="110">
        <f>D9*E9</f>
        <v>0</v>
      </c>
    </row>
    <row r="10" spans="1:6" ht="27" x14ac:dyDescent="0.25">
      <c r="A10" s="119"/>
      <c r="B10" s="51" t="s">
        <v>84</v>
      </c>
      <c r="C10" s="157"/>
      <c r="D10" s="116"/>
      <c r="E10" s="141"/>
      <c r="F10" s="158"/>
    </row>
    <row r="11" spans="1:6" x14ac:dyDescent="0.25">
      <c r="A11" s="43"/>
      <c r="B11" s="19"/>
      <c r="C11" s="19"/>
      <c r="D11" s="45"/>
      <c r="E11" s="46"/>
      <c r="F11" s="56">
        <f>SUM(F5:F10)</f>
        <v>0</v>
      </c>
    </row>
    <row r="12" spans="1:6" x14ac:dyDescent="0.25">
      <c r="A12" s="131"/>
      <c r="B12" s="19"/>
      <c r="C12" s="3"/>
      <c r="D12" s="125"/>
      <c r="E12" s="138"/>
      <c r="F12" s="124"/>
    </row>
    <row r="13" spans="1:6" x14ac:dyDescent="0.25">
      <c r="A13" s="131"/>
      <c r="B13" s="19"/>
      <c r="C13" s="19"/>
      <c r="D13" s="125"/>
      <c r="E13" s="138"/>
      <c r="F13" s="124"/>
    </row>
    <row r="14" spans="1:6" x14ac:dyDescent="0.25">
      <c r="A14" s="131"/>
      <c r="B14" s="36"/>
      <c r="C14" s="3"/>
      <c r="D14" s="125"/>
      <c r="E14" s="138"/>
      <c r="F14" s="124"/>
    </row>
    <row r="15" spans="1:6" x14ac:dyDescent="0.25">
      <c r="A15" s="131"/>
      <c r="B15" s="38"/>
      <c r="C15" s="19"/>
      <c r="D15" s="125"/>
      <c r="E15" s="138"/>
      <c r="F15" s="124"/>
    </row>
    <row r="16" spans="1:6" ht="16.5" x14ac:dyDescent="0.25">
      <c r="A16" s="54"/>
      <c r="B16" s="19"/>
      <c r="C16" s="39"/>
      <c r="D16" s="125"/>
      <c r="E16" s="37"/>
      <c r="F16" s="138"/>
    </row>
    <row r="17" spans="1:6" ht="16.5" x14ac:dyDescent="0.3">
      <c r="A17" s="54"/>
      <c r="B17" s="38"/>
      <c r="C17" s="1"/>
      <c r="D17" s="125"/>
      <c r="E17" s="14"/>
      <c r="F17" s="138"/>
    </row>
    <row r="18" spans="1:6" ht="108.75" customHeight="1" x14ac:dyDescent="0.3">
      <c r="A18" s="43"/>
      <c r="C18" s="3"/>
      <c r="D18" s="45"/>
      <c r="E18" s="82"/>
      <c r="F18" s="61"/>
    </row>
  </sheetData>
  <mergeCells count="25">
    <mergeCell ref="A12:A13"/>
    <mergeCell ref="D12:D13"/>
    <mergeCell ref="E12:E13"/>
    <mergeCell ref="F12:F13"/>
    <mergeCell ref="F5:F6"/>
    <mergeCell ref="A9:A10"/>
    <mergeCell ref="C9:C10"/>
    <mergeCell ref="D9:D10"/>
    <mergeCell ref="E9:E10"/>
    <mergeCell ref="F9:F10"/>
    <mergeCell ref="C5:C6"/>
    <mergeCell ref="A5:A6"/>
    <mergeCell ref="D5:D6"/>
    <mergeCell ref="E5:E6"/>
    <mergeCell ref="A7:A8"/>
    <mergeCell ref="C7:C8"/>
    <mergeCell ref="D7:D8"/>
    <mergeCell ref="E7:E8"/>
    <mergeCell ref="F7:F8"/>
    <mergeCell ref="D16:D17"/>
    <mergeCell ref="F16:F17"/>
    <mergeCell ref="A14:A15"/>
    <mergeCell ref="D14:D15"/>
    <mergeCell ref="E14:E15"/>
    <mergeCell ref="F14:F15"/>
  </mergeCells>
  <pageMargins left="0.7086614173228347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6"/>
  <sheetViews>
    <sheetView view="pageBreakPreview" zoomScaleNormal="100" zoomScaleSheetLayoutView="100" workbookViewId="0">
      <pane ySplit="3" topLeftCell="A4" activePane="bottomLeft" state="frozen"/>
      <selection pane="bottomLeft" activeCell="E5" sqref="E5:E6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5.42578125" customWidth="1"/>
    <col min="5" max="5" width="7.42578125" customWidth="1"/>
    <col min="6" max="6" width="8.28515625" customWidth="1"/>
  </cols>
  <sheetData>
    <row r="1" spans="1:10" ht="16.5" x14ac:dyDescent="0.3">
      <c r="A1" s="4" t="s">
        <v>79</v>
      </c>
      <c r="B1" s="1"/>
      <c r="C1" s="1"/>
    </row>
    <row r="2" spans="1:10" ht="9.9499999999999993" customHeight="1" x14ac:dyDescent="0.3">
      <c r="A2" s="1"/>
      <c r="B2" s="1"/>
      <c r="C2" s="1"/>
    </row>
    <row r="3" spans="1:10" ht="27.75" thickBot="1" x14ac:dyDescent="0.3">
      <c r="A3" s="23" t="s">
        <v>1</v>
      </c>
      <c r="B3" s="6" t="s">
        <v>6</v>
      </c>
      <c r="C3" s="6" t="s">
        <v>2</v>
      </c>
      <c r="D3" s="24" t="s">
        <v>3</v>
      </c>
      <c r="E3" s="25" t="s">
        <v>4</v>
      </c>
      <c r="F3" s="26" t="s">
        <v>5</v>
      </c>
    </row>
    <row r="4" spans="1:10" ht="5.0999999999999996" customHeight="1" thickTop="1" x14ac:dyDescent="0.25">
      <c r="A4" s="9"/>
      <c r="B4" s="30"/>
      <c r="C4" s="27"/>
      <c r="D4" s="28"/>
      <c r="E4" s="29"/>
      <c r="F4" s="35"/>
    </row>
    <row r="5" spans="1:10" ht="123" customHeight="1" x14ac:dyDescent="0.25">
      <c r="A5" s="127">
        <v>501</v>
      </c>
      <c r="C5" s="161" t="s">
        <v>148</v>
      </c>
      <c r="D5" s="128">
        <v>3</v>
      </c>
      <c r="E5" s="132"/>
      <c r="F5" s="134">
        <f>D5*E5</f>
        <v>0</v>
      </c>
    </row>
    <row r="6" spans="1:10" ht="226.5" customHeight="1" x14ac:dyDescent="0.25">
      <c r="A6" s="160"/>
      <c r="B6" s="51" t="s">
        <v>149</v>
      </c>
      <c r="C6" s="162"/>
      <c r="D6" s="163"/>
      <c r="E6" s="164"/>
      <c r="F6" s="142"/>
      <c r="J6" s="92"/>
    </row>
    <row r="7" spans="1:10" ht="16.5" x14ac:dyDescent="0.3">
      <c r="A7" s="94"/>
      <c r="C7" s="93"/>
      <c r="D7" s="93"/>
      <c r="E7" s="1"/>
      <c r="F7" s="68">
        <f>SUM(F5:F6)</f>
        <v>0</v>
      </c>
    </row>
    <row r="8" spans="1:10" ht="16.5" x14ac:dyDescent="0.3">
      <c r="A8" s="2"/>
      <c r="D8" s="1"/>
      <c r="E8" s="1"/>
      <c r="F8" s="1"/>
    </row>
    <row r="9" spans="1:10" ht="16.5" x14ac:dyDescent="0.3">
      <c r="A9" s="2"/>
      <c r="D9" s="1"/>
      <c r="E9" s="1"/>
      <c r="F9" s="1"/>
    </row>
    <row r="10" spans="1:10" ht="16.5" x14ac:dyDescent="0.3">
      <c r="A10" s="2"/>
      <c r="D10" s="1"/>
      <c r="E10" s="1"/>
      <c r="F10" s="1"/>
    </row>
    <row r="11" spans="1:10" ht="16.5" x14ac:dyDescent="0.3">
      <c r="A11" s="2"/>
      <c r="D11" s="1"/>
      <c r="E11" s="1"/>
      <c r="F11" s="1"/>
    </row>
    <row r="12" spans="1:10" ht="16.5" x14ac:dyDescent="0.3">
      <c r="A12" s="2"/>
      <c r="D12" s="1"/>
      <c r="E12" s="1"/>
      <c r="F12" s="1"/>
    </row>
    <row r="13" spans="1:10" ht="16.5" x14ac:dyDescent="0.3">
      <c r="A13" s="2"/>
      <c r="D13" s="1"/>
      <c r="E13" s="1"/>
      <c r="F13" s="1"/>
    </row>
    <row r="14" spans="1:10" ht="16.5" x14ac:dyDescent="0.3">
      <c r="A14" s="2"/>
      <c r="D14" s="1"/>
      <c r="E14" s="1"/>
      <c r="F14" s="1"/>
    </row>
    <row r="15" spans="1:10" ht="16.5" x14ac:dyDescent="0.3">
      <c r="A15" s="2"/>
      <c r="C15" s="3"/>
      <c r="D15" s="1"/>
      <c r="E15" s="1"/>
      <c r="F15" s="1"/>
    </row>
    <row r="16" spans="1:10" ht="16.5" x14ac:dyDescent="0.3">
      <c r="A16" s="2"/>
      <c r="D16" s="1"/>
      <c r="E16" s="1"/>
      <c r="F16" s="1"/>
    </row>
    <row r="17" spans="1:6" ht="16.5" x14ac:dyDescent="0.3">
      <c r="A17" s="2"/>
      <c r="D17" s="1"/>
      <c r="E17" s="1"/>
      <c r="F17" s="1"/>
    </row>
    <row r="18" spans="1:6" ht="16.5" x14ac:dyDescent="0.3">
      <c r="A18" s="2"/>
      <c r="D18" s="1"/>
      <c r="E18" s="1"/>
      <c r="F18" s="1"/>
    </row>
    <row r="19" spans="1:6" ht="16.5" x14ac:dyDescent="0.3">
      <c r="A19" s="2"/>
      <c r="D19" s="1"/>
      <c r="E19" s="1"/>
      <c r="F19" s="1"/>
    </row>
    <row r="20" spans="1:6" x14ac:dyDescent="0.25">
      <c r="A20" s="2"/>
    </row>
    <row r="21" spans="1:6" x14ac:dyDescent="0.25">
      <c r="A21" s="2"/>
    </row>
    <row r="22" spans="1:6" x14ac:dyDescent="0.25">
      <c r="A22" s="2"/>
    </row>
    <row r="23" spans="1:6" x14ac:dyDescent="0.25">
      <c r="A23" s="2"/>
    </row>
    <row r="24" spans="1:6" x14ac:dyDescent="0.25">
      <c r="A24" s="2"/>
    </row>
    <row r="25" spans="1:6" x14ac:dyDescent="0.25">
      <c r="A25" s="2"/>
    </row>
    <row r="26" spans="1:6" x14ac:dyDescent="0.25">
      <c r="A26" s="2"/>
    </row>
  </sheetData>
  <mergeCells count="5">
    <mergeCell ref="A5:A6"/>
    <mergeCell ref="C5:C6"/>
    <mergeCell ref="D5:D6"/>
    <mergeCell ref="E5:E6"/>
    <mergeCell ref="F5:F6"/>
  </mergeCells>
  <pageMargins left="0.70866141732283472" right="0.51181102362204722" top="0.78740157480314965" bottom="0.78740157480314965" header="0.31496062992125984" footer="0.31496062992125984"/>
  <pageSetup paperSize="9" fitToHeight="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1"/>
  <sheetViews>
    <sheetView view="pageBreakPreview" zoomScaleNormal="100" zoomScaleSheetLayoutView="100" workbookViewId="0">
      <pane ySplit="3" topLeftCell="A4" activePane="bottomLeft" state="frozen"/>
      <selection pane="bottomLeft" activeCell="H5" sqref="H5:I12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5.42578125" customWidth="1"/>
    <col min="5" max="5" width="7.42578125" customWidth="1"/>
    <col min="6" max="6" width="8.28515625" customWidth="1"/>
  </cols>
  <sheetData>
    <row r="1" spans="1:9" ht="16.5" x14ac:dyDescent="0.3">
      <c r="A1" s="4" t="s">
        <v>51</v>
      </c>
      <c r="B1" s="1"/>
      <c r="C1" s="1"/>
    </row>
    <row r="2" spans="1:9" ht="9.9499999999999993" customHeight="1" x14ac:dyDescent="0.3">
      <c r="A2" s="1"/>
      <c r="B2" s="1"/>
      <c r="C2" s="1"/>
    </row>
    <row r="3" spans="1:9" ht="27.75" thickBot="1" x14ac:dyDescent="0.3">
      <c r="A3" s="23" t="s">
        <v>1</v>
      </c>
      <c r="B3" s="6" t="s">
        <v>6</v>
      </c>
      <c r="C3" s="6" t="s">
        <v>2</v>
      </c>
      <c r="D3" s="24" t="s">
        <v>3</v>
      </c>
      <c r="E3" s="25" t="s">
        <v>4</v>
      </c>
      <c r="F3" s="26" t="s">
        <v>5</v>
      </c>
    </row>
    <row r="4" spans="1:9" ht="5.0999999999999996" customHeight="1" thickTop="1" x14ac:dyDescent="0.25">
      <c r="A4" s="9"/>
      <c r="B4" s="30"/>
      <c r="C4" s="27"/>
      <c r="D4" s="28"/>
      <c r="E4" s="29"/>
      <c r="F4" s="35"/>
    </row>
    <row r="5" spans="1:9" ht="78" customHeight="1" x14ac:dyDescent="0.25">
      <c r="A5" s="127">
        <v>701</v>
      </c>
      <c r="B5" s="13"/>
      <c r="C5" s="161" t="s">
        <v>137</v>
      </c>
      <c r="D5" s="128">
        <v>1</v>
      </c>
      <c r="E5" s="132"/>
      <c r="F5" s="134">
        <f>D5*E5</f>
        <v>0</v>
      </c>
    </row>
    <row r="6" spans="1:9" ht="18" customHeight="1" x14ac:dyDescent="0.25">
      <c r="A6" s="108"/>
      <c r="B6" s="65"/>
      <c r="C6" s="165"/>
      <c r="D6" s="129"/>
      <c r="E6" s="133"/>
      <c r="F6" s="135"/>
    </row>
    <row r="7" spans="1:9" ht="57" customHeight="1" x14ac:dyDescent="0.25">
      <c r="A7" s="108">
        <v>702</v>
      </c>
      <c r="B7" s="20"/>
      <c r="C7" s="100" t="s">
        <v>52</v>
      </c>
      <c r="D7" s="103">
        <v>1</v>
      </c>
      <c r="E7" s="140"/>
      <c r="F7" s="135">
        <f>D7*E7</f>
        <v>0</v>
      </c>
    </row>
    <row r="8" spans="1:9" x14ac:dyDescent="0.25">
      <c r="A8" s="108"/>
      <c r="B8" s="69"/>
      <c r="C8" s="104"/>
      <c r="D8" s="103"/>
      <c r="E8" s="140"/>
      <c r="F8" s="135"/>
    </row>
    <row r="9" spans="1:9" ht="42" customHeight="1" x14ac:dyDescent="0.25">
      <c r="A9" s="108">
        <v>703</v>
      </c>
      <c r="B9" s="17"/>
      <c r="C9" s="100" t="s">
        <v>53</v>
      </c>
      <c r="D9" s="103">
        <v>1</v>
      </c>
      <c r="E9" s="140"/>
      <c r="F9" s="135">
        <f>D9*E9</f>
        <v>0</v>
      </c>
    </row>
    <row r="10" spans="1:9" x14ac:dyDescent="0.25">
      <c r="A10" s="108"/>
      <c r="B10" s="18"/>
      <c r="C10" s="104"/>
      <c r="D10" s="103"/>
      <c r="E10" s="140"/>
      <c r="F10" s="135"/>
    </row>
    <row r="11" spans="1:9" ht="63" customHeight="1" x14ac:dyDescent="0.25">
      <c r="A11" s="108">
        <v>704</v>
      </c>
      <c r="C11" s="100" t="s">
        <v>54</v>
      </c>
      <c r="D11" s="103">
        <v>1</v>
      </c>
      <c r="E11" s="143"/>
      <c r="F11" s="135">
        <f t="shared" ref="F11" si="0">D11*E11</f>
        <v>0</v>
      </c>
      <c r="I11" s="143"/>
    </row>
    <row r="12" spans="1:9" ht="19.5" customHeight="1" x14ac:dyDescent="0.25">
      <c r="A12" s="160"/>
      <c r="B12" s="70"/>
      <c r="C12" s="101"/>
      <c r="D12" s="116"/>
      <c r="E12" s="150"/>
      <c r="F12" s="142"/>
      <c r="I12" s="150"/>
    </row>
    <row r="13" spans="1:9" ht="23.25" customHeight="1" x14ac:dyDescent="0.25">
      <c r="A13" s="43"/>
      <c r="B13" s="34"/>
      <c r="C13" s="47"/>
      <c r="D13" s="45"/>
      <c r="E13" s="61"/>
      <c r="F13" s="64">
        <f>SUM(F5:F12)</f>
        <v>0</v>
      </c>
    </row>
    <row r="14" spans="1:9" x14ac:dyDescent="0.25">
      <c r="A14" s="131"/>
      <c r="B14" s="36"/>
      <c r="C14" s="146"/>
      <c r="D14" s="125"/>
      <c r="E14" s="138"/>
      <c r="F14" s="124"/>
    </row>
    <row r="15" spans="1:9" x14ac:dyDescent="0.25">
      <c r="A15" s="131"/>
      <c r="B15" s="38"/>
      <c r="C15" s="146"/>
      <c r="D15" s="125"/>
      <c r="E15" s="138"/>
      <c r="F15" s="124"/>
    </row>
    <row r="16" spans="1:9" x14ac:dyDescent="0.25">
      <c r="A16" s="131"/>
      <c r="B16" s="19"/>
      <c r="C16" s="39"/>
      <c r="D16" s="125"/>
      <c r="E16" s="138"/>
      <c r="F16" s="138"/>
    </row>
    <row r="17" spans="1:6" x14ac:dyDescent="0.25">
      <c r="A17" s="131"/>
      <c r="B17" s="38"/>
      <c r="C17" s="19"/>
      <c r="D17" s="125"/>
      <c r="E17" s="138"/>
      <c r="F17" s="138"/>
    </row>
    <row r="18" spans="1:6" x14ac:dyDescent="0.25">
      <c r="A18" s="131"/>
      <c r="B18" s="36"/>
      <c r="C18" s="3"/>
      <c r="D18" s="125"/>
      <c r="E18" s="138"/>
      <c r="F18" s="138"/>
    </row>
    <row r="19" spans="1:6" x14ac:dyDescent="0.25">
      <c r="A19" s="131"/>
      <c r="B19" s="38"/>
      <c r="C19" s="19"/>
      <c r="D19" s="125"/>
      <c r="E19" s="138"/>
      <c r="F19" s="138"/>
    </row>
    <row r="20" spans="1:6" ht="16.5" x14ac:dyDescent="0.25">
      <c r="A20" s="54"/>
      <c r="B20" s="19"/>
      <c r="C20" s="39"/>
      <c r="D20" s="125"/>
      <c r="E20" s="138"/>
      <c r="F20" s="138"/>
    </row>
    <row r="21" spans="1:6" ht="16.5" x14ac:dyDescent="0.3">
      <c r="A21" s="54"/>
      <c r="B21" s="38"/>
      <c r="C21" s="1"/>
      <c r="D21" s="125"/>
      <c r="E21" s="138"/>
      <c r="F21" s="138"/>
    </row>
  </sheetData>
  <mergeCells count="37">
    <mergeCell ref="A18:A19"/>
    <mergeCell ref="D18:D19"/>
    <mergeCell ref="E18:E19"/>
    <mergeCell ref="F18:F19"/>
    <mergeCell ref="D20:D21"/>
    <mergeCell ref="E20:E21"/>
    <mergeCell ref="F20:F21"/>
    <mergeCell ref="A16:A17"/>
    <mergeCell ref="D16:D17"/>
    <mergeCell ref="E16:E17"/>
    <mergeCell ref="F16:F17"/>
    <mergeCell ref="A11:A12"/>
    <mergeCell ref="C11:C12"/>
    <mergeCell ref="D11:D12"/>
    <mergeCell ref="E11:E12"/>
    <mergeCell ref="F11:F12"/>
    <mergeCell ref="A14:A15"/>
    <mergeCell ref="C14:C15"/>
    <mergeCell ref="D14:D15"/>
    <mergeCell ref="E14:E15"/>
    <mergeCell ref="F14:F15"/>
    <mergeCell ref="A5:A6"/>
    <mergeCell ref="C5:C6"/>
    <mergeCell ref="D5:D6"/>
    <mergeCell ref="E5:E6"/>
    <mergeCell ref="F5:F6"/>
    <mergeCell ref="I11:I12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</mergeCells>
  <pageMargins left="0.70866141732283472" right="0.51181102362204722" top="0.78740157480314965" bottom="0.78740157480314965" header="0.31496062992125984" footer="0.31496062992125984"/>
  <pageSetup paperSize="9" fitToHeight="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9"/>
  <sheetViews>
    <sheetView view="pageBreakPreview" zoomScale="130" zoomScaleNormal="100" zoomScaleSheetLayoutView="130" workbookViewId="0">
      <pane ySplit="3" topLeftCell="A19" activePane="bottomLeft" state="frozen"/>
      <selection pane="bottomLeft" activeCell="H19" sqref="H19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5.42578125" customWidth="1"/>
    <col min="5" max="5" width="8" customWidth="1"/>
    <col min="6" max="6" width="9" customWidth="1"/>
  </cols>
  <sheetData>
    <row r="1" spans="1:11" ht="16.5" x14ac:dyDescent="0.3">
      <c r="A1" s="4" t="s">
        <v>20</v>
      </c>
      <c r="B1" s="1"/>
      <c r="C1" s="1"/>
    </row>
    <row r="2" spans="1:11" ht="9.9499999999999993" customHeight="1" x14ac:dyDescent="0.3">
      <c r="A2" s="1"/>
      <c r="B2" s="1"/>
      <c r="C2" s="1"/>
    </row>
    <row r="3" spans="1:11" ht="27.75" thickBot="1" x14ac:dyDescent="0.3">
      <c r="A3" s="23" t="s">
        <v>1</v>
      </c>
      <c r="B3" s="6" t="s">
        <v>6</v>
      </c>
      <c r="C3" s="6" t="s">
        <v>2</v>
      </c>
      <c r="D3" s="24" t="s">
        <v>3</v>
      </c>
      <c r="E3" s="7" t="s">
        <v>4</v>
      </c>
      <c r="F3" s="26" t="s">
        <v>5</v>
      </c>
    </row>
    <row r="4" spans="1:11" ht="5.0999999999999996" customHeight="1" thickTop="1" x14ac:dyDescent="0.25">
      <c r="A4" s="9"/>
      <c r="B4" s="30"/>
      <c r="C4" s="27"/>
      <c r="D4" s="28"/>
      <c r="E4" s="29"/>
      <c r="F4" s="35"/>
    </row>
    <row r="5" spans="1:11" ht="93.75" customHeight="1" x14ac:dyDescent="0.25">
      <c r="A5" s="127">
        <v>801</v>
      </c>
      <c r="B5" s="13"/>
      <c r="C5" s="161" t="s">
        <v>88</v>
      </c>
      <c r="D5" s="172">
        <v>19</v>
      </c>
      <c r="E5" s="112"/>
      <c r="F5" s="109">
        <f>D5*E5</f>
        <v>0</v>
      </c>
    </row>
    <row r="6" spans="1:11" ht="35.25" customHeight="1" x14ac:dyDescent="0.25">
      <c r="A6" s="108"/>
      <c r="B6" s="18" t="s">
        <v>98</v>
      </c>
      <c r="C6" s="165"/>
      <c r="D6" s="173"/>
      <c r="E6" s="111"/>
      <c r="F6" s="110"/>
    </row>
    <row r="7" spans="1:11" ht="75" customHeight="1" x14ac:dyDescent="0.25">
      <c r="A7" s="127" t="s">
        <v>87</v>
      </c>
      <c r="B7" s="77"/>
      <c r="C7" s="161" t="s">
        <v>89</v>
      </c>
      <c r="D7" s="172">
        <v>4</v>
      </c>
      <c r="E7" s="112"/>
      <c r="F7" s="109">
        <f>D7*E7</f>
        <v>0</v>
      </c>
    </row>
    <row r="8" spans="1:11" ht="35.25" customHeight="1" x14ac:dyDescent="0.25">
      <c r="A8" s="108"/>
      <c r="B8" s="18" t="s">
        <v>90</v>
      </c>
      <c r="C8" s="165"/>
      <c r="D8" s="173"/>
      <c r="E8" s="111"/>
      <c r="F8" s="110"/>
    </row>
    <row r="9" spans="1:11" ht="96" customHeight="1" x14ac:dyDescent="0.25">
      <c r="A9" s="108">
        <v>802</v>
      </c>
      <c r="B9" s="33"/>
      <c r="C9" s="161" t="s">
        <v>91</v>
      </c>
      <c r="D9" s="171">
        <v>13</v>
      </c>
      <c r="E9" s="111"/>
      <c r="F9" s="110">
        <f>D9*E9</f>
        <v>0</v>
      </c>
      <c r="I9" s="74"/>
      <c r="K9" s="76"/>
    </row>
    <row r="10" spans="1:11" ht="27" x14ac:dyDescent="0.25">
      <c r="A10" s="108"/>
      <c r="B10" s="18" t="s">
        <v>98</v>
      </c>
      <c r="C10" s="165"/>
      <c r="D10" s="171"/>
      <c r="E10" s="111"/>
      <c r="F10" s="110"/>
    </row>
    <row r="11" spans="1:11" ht="79.5" customHeight="1" x14ac:dyDescent="0.25">
      <c r="A11" s="108" t="s">
        <v>92</v>
      </c>
      <c r="B11" s="77"/>
      <c r="C11" s="161" t="s">
        <v>93</v>
      </c>
      <c r="D11" s="172">
        <v>6</v>
      </c>
      <c r="E11" s="112"/>
      <c r="F11" s="110">
        <f>D11*E11</f>
        <v>0</v>
      </c>
    </row>
    <row r="12" spans="1:11" ht="27" x14ac:dyDescent="0.25">
      <c r="A12" s="108"/>
      <c r="B12" s="18" t="s">
        <v>90</v>
      </c>
      <c r="C12" s="165"/>
      <c r="D12" s="173"/>
      <c r="E12" s="111"/>
      <c r="F12" s="110"/>
    </row>
    <row r="13" spans="1:11" ht="73.5" customHeight="1" x14ac:dyDescent="0.25">
      <c r="A13" s="108">
        <v>803</v>
      </c>
      <c r="B13" s="33"/>
      <c r="C13" s="161" t="s">
        <v>94</v>
      </c>
      <c r="D13" s="172">
        <v>10</v>
      </c>
      <c r="E13" s="111"/>
      <c r="F13" s="110">
        <f t="shared" ref="F13" si="0">D13*E13</f>
        <v>0</v>
      </c>
    </row>
    <row r="14" spans="1:11" ht="26.25" customHeight="1" x14ac:dyDescent="0.25">
      <c r="A14" s="108"/>
      <c r="B14" s="18" t="s">
        <v>98</v>
      </c>
      <c r="C14" s="165"/>
      <c r="D14" s="173"/>
      <c r="E14" s="111"/>
      <c r="F14" s="110"/>
    </row>
    <row r="15" spans="1:11" ht="72" customHeight="1" x14ac:dyDescent="0.25">
      <c r="A15" s="108" t="s">
        <v>96</v>
      </c>
      <c r="B15" s="77"/>
      <c r="C15" s="161" t="s">
        <v>95</v>
      </c>
      <c r="D15" s="172">
        <v>6</v>
      </c>
      <c r="E15" s="112"/>
      <c r="F15" s="110">
        <f t="shared" ref="F15" si="1">D15*E15</f>
        <v>0</v>
      </c>
    </row>
    <row r="16" spans="1:11" ht="30" customHeight="1" x14ac:dyDescent="0.25">
      <c r="A16" s="108"/>
      <c r="B16" s="18" t="s">
        <v>90</v>
      </c>
      <c r="C16" s="165"/>
      <c r="D16" s="173"/>
      <c r="E16" s="111"/>
      <c r="F16" s="110"/>
    </row>
    <row r="17" spans="1:12" ht="84" customHeight="1" x14ac:dyDescent="0.25">
      <c r="A17" s="108">
        <v>804</v>
      </c>
      <c r="C17" s="100" t="s">
        <v>21</v>
      </c>
      <c r="D17" s="171">
        <v>15</v>
      </c>
      <c r="E17" s="111"/>
      <c r="F17" s="110">
        <f>D17*E17</f>
        <v>0</v>
      </c>
      <c r="H17" s="75"/>
      <c r="I17" s="76"/>
      <c r="L17" s="76"/>
    </row>
    <row r="18" spans="1:12" ht="27" x14ac:dyDescent="0.25">
      <c r="A18" s="108"/>
      <c r="B18" s="18" t="s">
        <v>101</v>
      </c>
      <c r="C18" s="104"/>
      <c r="D18" s="171"/>
      <c r="E18" s="111"/>
      <c r="F18" s="110"/>
    </row>
    <row r="19" spans="1:12" ht="63" customHeight="1" x14ac:dyDescent="0.25">
      <c r="A19" s="108" t="s">
        <v>97</v>
      </c>
      <c r="B19" s="34"/>
      <c r="C19" s="100" t="s">
        <v>99</v>
      </c>
      <c r="D19" s="171">
        <v>6</v>
      </c>
      <c r="E19" s="111"/>
      <c r="F19" s="110">
        <f>D19*E19</f>
        <v>0</v>
      </c>
      <c r="H19" s="34"/>
      <c r="I19" s="78"/>
    </row>
    <row r="20" spans="1:12" ht="27.75" customHeight="1" x14ac:dyDescent="0.25">
      <c r="A20" s="108"/>
      <c r="B20" s="34" t="s">
        <v>100</v>
      </c>
      <c r="C20" s="104"/>
      <c r="D20" s="171"/>
      <c r="E20" s="111"/>
      <c r="F20" s="110"/>
    </row>
    <row r="21" spans="1:12" ht="21.75" customHeight="1" x14ac:dyDescent="0.25">
      <c r="A21" s="108">
        <v>805</v>
      </c>
      <c r="C21" s="100" t="s">
        <v>22</v>
      </c>
      <c r="D21" s="171">
        <v>4</v>
      </c>
      <c r="E21" s="111"/>
      <c r="F21" s="110">
        <f>D21*E21</f>
        <v>0</v>
      </c>
    </row>
    <row r="22" spans="1:12" ht="18" customHeight="1" x14ac:dyDescent="0.25">
      <c r="A22" s="108"/>
      <c r="B22" s="18"/>
      <c r="C22" s="104"/>
      <c r="D22" s="171"/>
      <c r="E22" s="111"/>
      <c r="F22" s="110"/>
    </row>
    <row r="23" spans="1:12" ht="77.25" customHeight="1" x14ac:dyDescent="0.25">
      <c r="A23" s="108">
        <v>806</v>
      </c>
      <c r="C23" s="100" t="s">
        <v>49</v>
      </c>
      <c r="D23" s="171">
        <v>4</v>
      </c>
      <c r="E23" s="111"/>
      <c r="F23" s="110">
        <f t="shared" ref="F23" si="2">D23*E23</f>
        <v>0</v>
      </c>
    </row>
    <row r="24" spans="1:12" ht="27" x14ac:dyDescent="0.25">
      <c r="A24" s="108"/>
      <c r="B24" s="8" t="s">
        <v>50</v>
      </c>
      <c r="C24" s="104"/>
      <c r="D24" s="171"/>
      <c r="E24" s="111"/>
      <c r="F24" s="110"/>
    </row>
    <row r="25" spans="1:12" ht="78" customHeight="1" x14ac:dyDescent="0.25">
      <c r="A25" s="108">
        <v>807</v>
      </c>
      <c r="B25" s="33"/>
      <c r="C25" s="100" t="s">
        <v>23</v>
      </c>
      <c r="D25" s="167">
        <v>20</v>
      </c>
      <c r="E25" s="111"/>
      <c r="F25" s="178">
        <f t="shared" ref="F25" si="3">D25*E25</f>
        <v>0</v>
      </c>
    </row>
    <row r="26" spans="1:12" ht="32.25" customHeight="1" x14ac:dyDescent="0.25">
      <c r="A26" s="108"/>
      <c r="B26" s="8" t="s">
        <v>24</v>
      </c>
      <c r="C26" s="104"/>
      <c r="D26" s="175"/>
      <c r="E26" s="111"/>
      <c r="F26" s="178"/>
    </row>
    <row r="27" spans="1:12" x14ac:dyDescent="0.25">
      <c r="A27" s="108">
        <v>808</v>
      </c>
      <c r="B27" s="36"/>
      <c r="C27" s="100" t="s">
        <v>25</v>
      </c>
      <c r="D27" s="167">
        <v>11</v>
      </c>
      <c r="E27" s="111"/>
      <c r="F27" s="115">
        <f>D27*E27</f>
        <v>0</v>
      </c>
    </row>
    <row r="28" spans="1:12" ht="15" customHeight="1" x14ac:dyDescent="0.25">
      <c r="A28" s="136"/>
      <c r="B28" s="38"/>
      <c r="C28" s="107"/>
      <c r="D28" s="175"/>
      <c r="E28" s="111"/>
      <c r="F28" s="109"/>
    </row>
    <row r="29" spans="1:12" ht="24" customHeight="1" x14ac:dyDescent="0.25">
      <c r="A29" s="108">
        <v>809</v>
      </c>
      <c r="B29" s="19"/>
      <c r="C29" s="100" t="s">
        <v>26</v>
      </c>
      <c r="D29" s="167">
        <v>3</v>
      </c>
      <c r="E29" s="181"/>
      <c r="F29" s="115">
        <f t="shared" ref="F29" si="4">D29*E29</f>
        <v>0</v>
      </c>
    </row>
    <row r="30" spans="1:12" x14ac:dyDescent="0.25">
      <c r="A30" s="108"/>
      <c r="B30" s="38" t="s">
        <v>27</v>
      </c>
      <c r="C30" s="107"/>
      <c r="D30" s="175"/>
      <c r="E30" s="181"/>
      <c r="F30" s="109"/>
    </row>
    <row r="31" spans="1:12" ht="22.5" customHeight="1" x14ac:dyDescent="0.25">
      <c r="A31" s="136">
        <v>810</v>
      </c>
      <c r="B31" s="11"/>
      <c r="C31" s="100" t="s">
        <v>28</v>
      </c>
      <c r="D31" s="174">
        <v>1</v>
      </c>
      <c r="E31" s="176"/>
      <c r="F31" s="115">
        <f t="shared" ref="F31" si="5">D31*E31</f>
        <v>0</v>
      </c>
    </row>
    <row r="32" spans="1:12" x14ac:dyDescent="0.25">
      <c r="A32" s="127"/>
      <c r="B32" s="38" t="s">
        <v>27</v>
      </c>
      <c r="C32" s="107"/>
      <c r="D32" s="175"/>
      <c r="E32" s="177"/>
      <c r="F32" s="109"/>
    </row>
    <row r="33" spans="1:6" ht="16.5" customHeight="1" x14ac:dyDescent="0.25">
      <c r="A33" s="136">
        <v>811</v>
      </c>
      <c r="B33" s="10"/>
      <c r="C33" s="100" t="s">
        <v>29</v>
      </c>
      <c r="D33" s="167">
        <v>4</v>
      </c>
      <c r="E33" s="169"/>
      <c r="F33" s="180">
        <f t="shared" ref="F33:F35" si="6">D33*E33</f>
        <v>0</v>
      </c>
    </row>
    <row r="34" spans="1:6" x14ac:dyDescent="0.25">
      <c r="A34" s="127"/>
      <c r="B34" s="22" t="s">
        <v>27</v>
      </c>
      <c r="C34" s="107"/>
      <c r="D34" s="179"/>
      <c r="E34" s="112"/>
      <c r="F34" s="178"/>
    </row>
    <row r="35" spans="1:6" ht="27.75" customHeight="1" x14ac:dyDescent="0.25">
      <c r="A35" s="152">
        <v>812</v>
      </c>
      <c r="B35" s="33"/>
      <c r="C35" s="100" t="s">
        <v>147</v>
      </c>
      <c r="D35" s="167">
        <v>7</v>
      </c>
      <c r="E35" s="169"/>
      <c r="F35" s="115">
        <f t="shared" si="6"/>
        <v>0</v>
      </c>
    </row>
    <row r="36" spans="1:6" ht="15" customHeight="1" x14ac:dyDescent="0.25">
      <c r="A36" s="166"/>
      <c r="B36" s="57"/>
      <c r="C36" s="101"/>
      <c r="D36" s="168"/>
      <c r="E36" s="170"/>
      <c r="F36" s="120"/>
    </row>
    <row r="37" spans="1:6" ht="16.5" x14ac:dyDescent="0.3">
      <c r="A37" s="2"/>
      <c r="D37" s="1"/>
      <c r="E37" s="1"/>
      <c r="F37" s="52">
        <f>SUM(F5:F35)</f>
        <v>0</v>
      </c>
    </row>
    <row r="38" spans="1:6" ht="16.5" x14ac:dyDescent="0.3">
      <c r="A38" s="2"/>
      <c r="D38" s="1"/>
      <c r="E38" s="1"/>
      <c r="F38" s="1"/>
    </row>
    <row r="39" spans="1:6" ht="16.5" x14ac:dyDescent="0.3">
      <c r="A39" s="2"/>
      <c r="D39" s="1"/>
      <c r="E39" s="1"/>
      <c r="F39" s="1"/>
    </row>
  </sheetData>
  <mergeCells count="80">
    <mergeCell ref="D19:D20"/>
    <mergeCell ref="E19:E20"/>
    <mergeCell ref="F19:F20"/>
    <mergeCell ref="A29:A30"/>
    <mergeCell ref="E11:E12"/>
    <mergeCell ref="E13:E14"/>
    <mergeCell ref="F11:F12"/>
    <mergeCell ref="F13:F14"/>
    <mergeCell ref="A15:A16"/>
    <mergeCell ref="C15:C16"/>
    <mergeCell ref="D15:D16"/>
    <mergeCell ref="E15:E16"/>
    <mergeCell ref="F15:F16"/>
    <mergeCell ref="A27:A28"/>
    <mergeCell ref="D29:D30"/>
    <mergeCell ref="E29:E30"/>
    <mergeCell ref="A33:A34"/>
    <mergeCell ref="D33:D34"/>
    <mergeCell ref="E33:E34"/>
    <mergeCell ref="C33:C34"/>
    <mergeCell ref="F33:F34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F27:F28"/>
    <mergeCell ref="A31:A32"/>
    <mergeCell ref="D31:D32"/>
    <mergeCell ref="E27:E28"/>
    <mergeCell ref="F31:F32"/>
    <mergeCell ref="F29:F30"/>
    <mergeCell ref="C29:C30"/>
    <mergeCell ref="C31:C32"/>
    <mergeCell ref="C27:C28"/>
    <mergeCell ref="D27:D28"/>
    <mergeCell ref="E31:E32"/>
    <mergeCell ref="A17:A18"/>
    <mergeCell ref="C17:C18"/>
    <mergeCell ref="D17:D18"/>
    <mergeCell ref="E17:E18"/>
    <mergeCell ref="F17:F18"/>
    <mergeCell ref="A21:A22"/>
    <mergeCell ref="C21:C22"/>
    <mergeCell ref="D21:D22"/>
    <mergeCell ref="E21:E22"/>
    <mergeCell ref="F21:F22"/>
    <mergeCell ref="D13:D14"/>
    <mergeCell ref="A5:A6"/>
    <mergeCell ref="C5:C6"/>
    <mergeCell ref="D5:D6"/>
    <mergeCell ref="C7:C8"/>
    <mergeCell ref="D7:D8"/>
    <mergeCell ref="A7:A8"/>
    <mergeCell ref="A19:A20"/>
    <mergeCell ref="C19:C20"/>
    <mergeCell ref="E5:E6"/>
    <mergeCell ref="F5:F6"/>
    <mergeCell ref="A9:A10"/>
    <mergeCell ref="C9:C10"/>
    <mergeCell ref="D9:D10"/>
    <mergeCell ref="E9:E10"/>
    <mergeCell ref="F9:F10"/>
    <mergeCell ref="E7:E8"/>
    <mergeCell ref="F7:F8"/>
    <mergeCell ref="A11:A12"/>
    <mergeCell ref="C11:C12"/>
    <mergeCell ref="C13:C14"/>
    <mergeCell ref="A13:A14"/>
    <mergeCell ref="D11:D12"/>
    <mergeCell ref="A35:A36"/>
    <mergeCell ref="C35:C36"/>
    <mergeCell ref="D35:D36"/>
    <mergeCell ref="F35:F36"/>
    <mergeCell ref="E35:E36"/>
  </mergeCells>
  <pageMargins left="0.70866141732283472" right="0.51181102362204722" top="0.78740157480314965" bottom="0.78740157480314965" header="0.31496062992125984" footer="0.31496062992125984"/>
  <pageSetup paperSize="9" scale="99" fitToHeight="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2"/>
  <sheetViews>
    <sheetView view="pageBreakPreview" zoomScaleNormal="100" zoomScaleSheetLayoutView="100" workbookViewId="0">
      <pane ySplit="3" topLeftCell="A4" activePane="bottomLeft" state="frozen"/>
      <selection pane="bottomLeft" activeCell="E5" sqref="E5:E8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5.42578125" customWidth="1"/>
    <col min="5" max="5" width="7.42578125" customWidth="1"/>
    <col min="6" max="6" width="8.28515625" customWidth="1"/>
  </cols>
  <sheetData>
    <row r="1" spans="1:6" ht="16.5" x14ac:dyDescent="0.3">
      <c r="A1" s="4" t="s">
        <v>30</v>
      </c>
      <c r="B1" s="1"/>
      <c r="C1" s="1"/>
    </row>
    <row r="2" spans="1:6" ht="9.9499999999999993" customHeight="1" x14ac:dyDescent="0.3">
      <c r="A2" s="1"/>
      <c r="B2" s="1"/>
      <c r="C2" s="1"/>
    </row>
    <row r="3" spans="1:6" ht="27.75" thickBot="1" x14ac:dyDescent="0.3">
      <c r="A3" s="23" t="s">
        <v>1</v>
      </c>
      <c r="B3" s="6" t="s">
        <v>6</v>
      </c>
      <c r="C3" s="6" t="s">
        <v>2</v>
      </c>
      <c r="D3" s="24" t="s">
        <v>3</v>
      </c>
      <c r="E3" s="7" t="s">
        <v>4</v>
      </c>
      <c r="F3" s="26" t="s">
        <v>5</v>
      </c>
    </row>
    <row r="4" spans="1:6" ht="5.0999999999999996" customHeight="1" thickTop="1" x14ac:dyDescent="0.25">
      <c r="A4" s="9"/>
      <c r="B4" s="30"/>
      <c r="C4" s="27"/>
      <c r="D4" s="28"/>
      <c r="E4" s="29"/>
      <c r="F4" s="35"/>
    </row>
    <row r="5" spans="1:6" ht="93.75" customHeight="1" x14ac:dyDescent="0.25">
      <c r="A5" s="127">
        <v>901</v>
      </c>
      <c r="B5" s="58"/>
      <c r="C5" s="107" t="s">
        <v>37</v>
      </c>
      <c r="D5" s="128">
        <v>1</v>
      </c>
      <c r="E5" s="132"/>
      <c r="F5" s="109">
        <f>D5*E5</f>
        <v>0</v>
      </c>
    </row>
    <row r="6" spans="1:6" ht="35.25" customHeight="1" x14ac:dyDescent="0.25">
      <c r="A6" s="108"/>
      <c r="B6" s="21"/>
      <c r="C6" s="104"/>
      <c r="D6" s="129"/>
      <c r="E6" s="133"/>
      <c r="F6" s="110"/>
    </row>
    <row r="7" spans="1:6" ht="129.75" customHeight="1" x14ac:dyDescent="0.25">
      <c r="A7" s="108">
        <v>902</v>
      </c>
      <c r="C7" s="100" t="s">
        <v>36</v>
      </c>
      <c r="D7" s="103">
        <v>2</v>
      </c>
      <c r="E7" s="140"/>
      <c r="F7" s="110">
        <f>D7*E7</f>
        <v>0</v>
      </c>
    </row>
    <row r="8" spans="1:6" ht="24.75" customHeight="1" x14ac:dyDescent="0.25">
      <c r="A8" s="160"/>
      <c r="B8" s="59"/>
      <c r="C8" s="101"/>
      <c r="D8" s="116"/>
      <c r="E8" s="141"/>
      <c r="F8" s="158"/>
    </row>
    <row r="9" spans="1:6" x14ac:dyDescent="0.25">
      <c r="A9" s="43"/>
      <c r="C9" s="47"/>
      <c r="D9" s="45"/>
      <c r="E9" s="46"/>
      <c r="F9" s="60">
        <f>SUM(F5:F8)</f>
        <v>0</v>
      </c>
    </row>
    <row r="10" spans="1:6" ht="21.75" customHeight="1" x14ac:dyDescent="0.25">
      <c r="A10" s="131"/>
      <c r="C10" s="146"/>
      <c r="D10" s="125"/>
      <c r="E10" s="138"/>
      <c r="F10" s="124"/>
    </row>
    <row r="11" spans="1:6" ht="18" customHeight="1" x14ac:dyDescent="0.25">
      <c r="A11" s="131"/>
      <c r="C11" s="146"/>
      <c r="D11" s="125"/>
      <c r="E11" s="138"/>
      <c r="F11" s="124"/>
    </row>
    <row r="12" spans="1:6" ht="29.25" customHeight="1" x14ac:dyDescent="0.25">
      <c r="A12" s="131"/>
      <c r="C12" s="146"/>
      <c r="D12" s="125"/>
      <c r="E12" s="138"/>
      <c r="F12" s="124"/>
    </row>
    <row r="13" spans="1:6" x14ac:dyDescent="0.25">
      <c r="A13" s="131"/>
      <c r="C13" s="146"/>
      <c r="D13" s="125"/>
      <c r="E13" s="138"/>
      <c r="F13" s="124"/>
    </row>
    <row r="14" spans="1:6" ht="78" customHeight="1" x14ac:dyDescent="0.25">
      <c r="A14" s="131"/>
      <c r="C14" s="146"/>
      <c r="D14" s="125"/>
      <c r="E14" s="138"/>
      <c r="F14" s="124"/>
    </row>
    <row r="15" spans="1:6" ht="32.25" customHeight="1" x14ac:dyDescent="0.25">
      <c r="A15" s="131"/>
      <c r="C15" s="146"/>
      <c r="D15" s="125"/>
      <c r="E15" s="138"/>
      <c r="F15" s="124"/>
    </row>
    <row r="16" spans="1:6" x14ac:dyDescent="0.25">
      <c r="A16" s="131"/>
      <c r="C16" s="146"/>
      <c r="D16" s="125"/>
      <c r="E16" s="138"/>
      <c r="F16" s="124"/>
    </row>
    <row r="17" spans="1:6" ht="15" customHeight="1" x14ac:dyDescent="0.25">
      <c r="A17" s="131"/>
      <c r="C17" s="146"/>
      <c r="D17" s="125"/>
      <c r="E17" s="138"/>
      <c r="F17" s="124"/>
    </row>
    <row r="18" spans="1:6" ht="24" customHeight="1" x14ac:dyDescent="0.25">
      <c r="A18" s="131"/>
      <c r="C18" s="146"/>
      <c r="D18" s="125"/>
      <c r="E18" s="138"/>
      <c r="F18" s="138"/>
    </row>
    <row r="19" spans="1:6" x14ac:dyDescent="0.25">
      <c r="A19" s="131"/>
      <c r="C19" s="146"/>
      <c r="D19" s="125"/>
      <c r="E19" s="138"/>
      <c r="F19" s="138"/>
    </row>
    <row r="20" spans="1:6" ht="22.5" customHeight="1" x14ac:dyDescent="0.25">
      <c r="A20" s="131"/>
      <c r="C20" s="146"/>
      <c r="D20" s="125"/>
      <c r="E20" s="138"/>
      <c r="F20" s="138"/>
    </row>
    <row r="21" spans="1:6" x14ac:dyDescent="0.25">
      <c r="A21" s="131"/>
      <c r="C21" s="146"/>
      <c r="D21" s="125"/>
      <c r="E21" s="138"/>
      <c r="F21" s="138"/>
    </row>
    <row r="22" spans="1:6" ht="16.5" customHeight="1" x14ac:dyDescent="0.25">
      <c r="A22" s="43"/>
      <c r="C22" s="47"/>
      <c r="D22" s="45"/>
      <c r="E22" s="61"/>
      <c r="F22" s="61"/>
    </row>
  </sheetData>
  <mergeCells count="40">
    <mergeCell ref="A7:A8"/>
    <mergeCell ref="C7:C8"/>
    <mergeCell ref="D7:D8"/>
    <mergeCell ref="E7:E8"/>
    <mergeCell ref="F7:F8"/>
    <mergeCell ref="A5:A6"/>
    <mergeCell ref="C5:C6"/>
    <mergeCell ref="D5:D6"/>
    <mergeCell ref="E5:E6"/>
    <mergeCell ref="F5:F6"/>
    <mergeCell ref="A10:A11"/>
    <mergeCell ref="C10:C11"/>
    <mergeCell ref="D10:D11"/>
    <mergeCell ref="E10:E11"/>
    <mergeCell ref="F10:F11"/>
    <mergeCell ref="A14:A15"/>
    <mergeCell ref="C14:C15"/>
    <mergeCell ref="D14:D15"/>
    <mergeCell ref="E14:E15"/>
    <mergeCell ref="F14:F15"/>
    <mergeCell ref="A12:A13"/>
    <mergeCell ref="C12:C13"/>
    <mergeCell ref="D12:D13"/>
    <mergeCell ref="E12:E13"/>
    <mergeCell ref="F12:F13"/>
    <mergeCell ref="A18:A19"/>
    <mergeCell ref="C18:C19"/>
    <mergeCell ref="D18:D19"/>
    <mergeCell ref="E18:E19"/>
    <mergeCell ref="F18:F19"/>
    <mergeCell ref="A16:A17"/>
    <mergeCell ref="C16:C17"/>
    <mergeCell ref="D16:D17"/>
    <mergeCell ref="E16:E17"/>
    <mergeCell ref="F16:F17"/>
    <mergeCell ref="A20:A21"/>
    <mergeCell ref="C20:C21"/>
    <mergeCell ref="D20:D21"/>
    <mergeCell ref="E20:E21"/>
    <mergeCell ref="F20:F21"/>
  </mergeCells>
  <pageMargins left="0.70866141732283472" right="0.51181102362204722" top="0.78740157480314965" bottom="0.78740157480314965" header="0.31496062992125984" footer="0.31496062992125984"/>
  <pageSetup paperSize="9" fitToHeight="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5"/>
  <sheetViews>
    <sheetView tabSelected="1" view="pageBreakPreview" zoomScaleNormal="100" zoomScaleSheetLayoutView="100" workbookViewId="0">
      <pane ySplit="3" topLeftCell="A16" activePane="bottomLeft" state="frozen"/>
      <selection pane="bottomLeft" activeCell="I17" sqref="I17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5.42578125" customWidth="1"/>
    <col min="5" max="5" width="7.42578125" customWidth="1"/>
    <col min="6" max="6" width="8.28515625" customWidth="1"/>
    <col min="14" max="14" width="27.7109375" bestFit="1" customWidth="1"/>
  </cols>
  <sheetData>
    <row r="1" spans="1:15" ht="16.5" x14ac:dyDescent="0.3">
      <c r="A1" s="4" t="s">
        <v>55</v>
      </c>
      <c r="B1" s="1"/>
      <c r="C1" s="1"/>
    </row>
    <row r="2" spans="1:15" ht="9.9499999999999993" customHeight="1" x14ac:dyDescent="0.3">
      <c r="A2" s="1"/>
      <c r="B2" s="1"/>
      <c r="C2" s="1"/>
    </row>
    <row r="3" spans="1:15" ht="27.75" thickBot="1" x14ac:dyDescent="0.3">
      <c r="A3" s="23" t="s">
        <v>1</v>
      </c>
      <c r="B3" s="6" t="s">
        <v>6</v>
      </c>
      <c r="C3" s="6" t="s">
        <v>2</v>
      </c>
      <c r="D3" s="24" t="s">
        <v>3</v>
      </c>
      <c r="E3" s="7" t="s">
        <v>4</v>
      </c>
      <c r="F3" s="26" t="s">
        <v>5</v>
      </c>
    </row>
    <row r="4" spans="1:15" ht="5.0999999999999996" customHeight="1" thickTop="1" x14ac:dyDescent="0.25">
      <c r="A4" s="9"/>
      <c r="B4" s="30"/>
      <c r="C4" s="27"/>
      <c r="D4" s="28"/>
      <c r="E4" s="29"/>
      <c r="F4" s="35"/>
    </row>
    <row r="5" spans="1:15" ht="106.5" customHeight="1" x14ac:dyDescent="0.25">
      <c r="A5" s="127">
        <v>1001</v>
      </c>
      <c r="B5" s="13"/>
      <c r="C5" s="107" t="s">
        <v>155</v>
      </c>
      <c r="D5" s="128">
        <v>6</v>
      </c>
      <c r="E5" s="183"/>
      <c r="F5" s="134">
        <f>D5*E5</f>
        <v>0</v>
      </c>
      <c r="N5" s="100"/>
      <c r="O5" s="18"/>
    </row>
    <row r="6" spans="1:15" ht="35.25" customHeight="1" x14ac:dyDescent="0.25">
      <c r="A6" s="108"/>
      <c r="B6" s="18" t="s">
        <v>106</v>
      </c>
      <c r="C6" s="104" t="s">
        <v>31</v>
      </c>
      <c r="D6" s="129"/>
      <c r="E6" s="184"/>
      <c r="F6" s="135"/>
      <c r="N6" s="104"/>
    </row>
    <row r="7" spans="1:15" ht="96" customHeight="1" x14ac:dyDescent="0.25">
      <c r="A7" s="108">
        <v>1002</v>
      </c>
      <c r="C7" s="100" t="s">
        <v>32</v>
      </c>
      <c r="D7" s="103">
        <v>5</v>
      </c>
      <c r="E7" s="184"/>
      <c r="F7" s="135">
        <f>D7*E7</f>
        <v>0</v>
      </c>
    </row>
    <row r="8" spans="1:15" ht="27" x14ac:dyDescent="0.25">
      <c r="A8" s="108"/>
      <c r="B8" s="18" t="s">
        <v>33</v>
      </c>
      <c r="C8" s="104" t="s">
        <v>31</v>
      </c>
      <c r="D8" s="103"/>
      <c r="E8" s="184"/>
      <c r="F8" s="135"/>
    </row>
    <row r="9" spans="1:15" ht="84" customHeight="1" x14ac:dyDescent="0.25">
      <c r="A9" s="108">
        <v>1003</v>
      </c>
      <c r="C9" s="100" t="s">
        <v>34</v>
      </c>
      <c r="D9" s="103">
        <v>14</v>
      </c>
      <c r="E9" s="140"/>
      <c r="F9" s="135">
        <f>D9*E9</f>
        <v>0</v>
      </c>
    </row>
    <row r="10" spans="1:15" ht="27" x14ac:dyDescent="0.25">
      <c r="A10" s="108"/>
      <c r="B10" s="18" t="s">
        <v>35</v>
      </c>
      <c r="C10" s="104"/>
      <c r="D10" s="103"/>
      <c r="E10" s="140"/>
      <c r="F10" s="135"/>
    </row>
    <row r="11" spans="1:15" ht="91.5" customHeight="1" x14ac:dyDescent="0.25">
      <c r="A11" s="108">
        <v>1004</v>
      </c>
      <c r="B11" s="34"/>
      <c r="C11" s="100" t="s">
        <v>103</v>
      </c>
      <c r="D11" s="103">
        <v>2</v>
      </c>
      <c r="E11" s="140"/>
      <c r="F11" s="135">
        <f t="shared" ref="F11" si="0">D11*E11</f>
        <v>0</v>
      </c>
    </row>
    <row r="12" spans="1:15" ht="27" x14ac:dyDescent="0.25">
      <c r="A12" s="108"/>
      <c r="B12" s="18" t="s">
        <v>102</v>
      </c>
      <c r="C12" s="104"/>
      <c r="D12" s="103"/>
      <c r="E12" s="140"/>
      <c r="F12" s="135"/>
      <c r="N12" s="100"/>
    </row>
    <row r="13" spans="1:15" ht="74.25" customHeight="1" x14ac:dyDescent="0.25">
      <c r="A13" s="108">
        <v>1005</v>
      </c>
      <c r="B13" s="34"/>
      <c r="C13" s="100" t="s">
        <v>104</v>
      </c>
      <c r="D13" s="103">
        <v>1</v>
      </c>
      <c r="E13" s="140"/>
      <c r="F13" s="135">
        <f t="shared" ref="F13" si="1">D13*E13</f>
        <v>0</v>
      </c>
      <c r="N13" s="104"/>
    </row>
    <row r="14" spans="1:15" ht="27" x14ac:dyDescent="0.25">
      <c r="A14" s="108"/>
      <c r="B14" s="18" t="s">
        <v>105</v>
      </c>
      <c r="C14" s="104"/>
      <c r="D14" s="103"/>
      <c r="E14" s="140"/>
      <c r="F14" s="135"/>
      <c r="N14" s="79"/>
    </row>
    <row r="15" spans="1:15" ht="110.25" customHeight="1" x14ac:dyDescent="0.25">
      <c r="A15" s="108">
        <v>1006</v>
      </c>
      <c r="B15" s="34"/>
      <c r="C15" s="100" t="s">
        <v>135</v>
      </c>
      <c r="D15" s="103">
        <v>1</v>
      </c>
      <c r="E15" s="140"/>
      <c r="F15" s="135">
        <f t="shared" ref="F15" si="2">D15*E15</f>
        <v>0</v>
      </c>
    </row>
    <row r="16" spans="1:15" ht="17.25" customHeight="1" x14ac:dyDescent="0.25">
      <c r="A16" s="108"/>
      <c r="B16" s="18" t="s">
        <v>134</v>
      </c>
      <c r="C16" s="104"/>
      <c r="D16" s="103"/>
      <c r="E16" s="140"/>
      <c r="F16" s="135"/>
    </row>
    <row r="17" spans="1:6" ht="123.75" customHeight="1" x14ac:dyDescent="0.25">
      <c r="A17" s="108">
        <v>1007</v>
      </c>
      <c r="B17" s="20"/>
      <c r="C17" s="100" t="s">
        <v>136</v>
      </c>
      <c r="D17" s="103">
        <v>1</v>
      </c>
      <c r="E17" s="140"/>
      <c r="F17" s="135">
        <f t="shared" ref="F17" si="3">D17*E17</f>
        <v>0</v>
      </c>
    </row>
    <row r="18" spans="1:6" x14ac:dyDescent="0.25">
      <c r="A18" s="160"/>
      <c r="B18" s="63" t="s">
        <v>134</v>
      </c>
      <c r="C18" s="101"/>
      <c r="D18" s="116"/>
      <c r="E18" s="141"/>
      <c r="F18" s="142"/>
    </row>
    <row r="19" spans="1:6" ht="32.25" customHeight="1" x14ac:dyDescent="0.25">
      <c r="A19" s="43"/>
      <c r="B19" s="34"/>
      <c r="D19" s="45"/>
      <c r="E19" s="61"/>
      <c r="F19" s="44">
        <f>SUM(F5:F18)</f>
        <v>0</v>
      </c>
    </row>
    <row r="20" spans="1:6" x14ac:dyDescent="0.25">
      <c r="A20" s="131"/>
      <c r="B20" s="36"/>
      <c r="C20" s="146"/>
      <c r="D20" s="125"/>
      <c r="E20" s="138"/>
      <c r="F20" s="124"/>
    </row>
    <row r="21" spans="1:6" ht="15" customHeight="1" x14ac:dyDescent="0.25">
      <c r="A21" s="131"/>
      <c r="B21" s="38"/>
      <c r="C21" s="146"/>
      <c r="D21" s="125"/>
      <c r="E21" s="138"/>
      <c r="F21" s="124"/>
    </row>
    <row r="22" spans="1:6" ht="24" customHeight="1" x14ac:dyDescent="0.25">
      <c r="A22" s="131"/>
      <c r="B22" s="19"/>
      <c r="C22" s="146"/>
      <c r="D22" s="125"/>
      <c r="E22" s="138"/>
      <c r="F22" s="138"/>
    </row>
    <row r="23" spans="1:6" x14ac:dyDescent="0.25">
      <c r="A23" s="131"/>
      <c r="B23" s="38"/>
      <c r="C23" s="146"/>
      <c r="D23" s="125"/>
      <c r="E23" s="138"/>
      <c r="F23" s="138"/>
    </row>
    <row r="24" spans="1:6" ht="22.5" customHeight="1" x14ac:dyDescent="0.25">
      <c r="A24" s="131"/>
      <c r="B24" s="36"/>
      <c r="C24" s="146"/>
      <c r="D24" s="125"/>
      <c r="E24" s="138"/>
      <c r="F24" s="138"/>
    </row>
    <row r="25" spans="1:6" x14ac:dyDescent="0.25">
      <c r="A25" s="131"/>
      <c r="B25" s="38"/>
      <c r="C25" s="146"/>
      <c r="D25" s="125"/>
      <c r="E25" s="138"/>
      <c r="F25" s="138"/>
    </row>
    <row r="26" spans="1:6" ht="16.5" customHeight="1" x14ac:dyDescent="0.25">
      <c r="A26" s="131"/>
      <c r="B26" s="19"/>
      <c r="C26" s="146"/>
      <c r="D26" s="125"/>
      <c r="E26" s="138"/>
      <c r="F26" s="138"/>
    </row>
    <row r="27" spans="1:6" x14ac:dyDescent="0.25">
      <c r="A27" s="131"/>
      <c r="B27" s="38"/>
      <c r="C27" s="146"/>
      <c r="D27" s="125"/>
      <c r="E27" s="138"/>
      <c r="F27" s="138"/>
    </row>
    <row r="28" spans="1:6" ht="72" customHeight="1" x14ac:dyDescent="0.25">
      <c r="A28" s="131"/>
      <c r="C28" s="146"/>
      <c r="D28" s="125"/>
      <c r="E28" s="138"/>
      <c r="F28" s="138"/>
    </row>
    <row r="29" spans="1:6" ht="16.5" customHeight="1" x14ac:dyDescent="0.25">
      <c r="A29" s="131"/>
      <c r="B29" s="40"/>
      <c r="C29" s="146"/>
      <c r="D29" s="125"/>
      <c r="E29" s="138"/>
      <c r="F29" s="138"/>
    </row>
    <row r="30" spans="1:6" ht="15.75" customHeight="1" x14ac:dyDescent="0.25">
      <c r="A30" s="131"/>
      <c r="C30" s="146"/>
      <c r="D30" s="125"/>
      <c r="E30" s="182"/>
      <c r="F30" s="138"/>
    </row>
    <row r="31" spans="1:6" ht="16.5" customHeight="1" x14ac:dyDescent="0.25">
      <c r="A31" s="131"/>
      <c r="B31" s="40"/>
      <c r="C31" s="146"/>
      <c r="D31" s="125"/>
      <c r="E31" s="182"/>
      <c r="F31" s="138"/>
    </row>
    <row r="32" spans="1:6" x14ac:dyDescent="0.25">
      <c r="A32" s="131"/>
      <c r="C32" s="146"/>
      <c r="D32" s="125"/>
      <c r="E32" s="182"/>
      <c r="F32" s="138"/>
    </row>
    <row r="33" spans="1:6" x14ac:dyDescent="0.25">
      <c r="A33" s="131"/>
      <c r="C33" s="146"/>
      <c r="D33" s="125"/>
      <c r="E33" s="182"/>
      <c r="F33" s="138"/>
    </row>
    <row r="34" spans="1:6" ht="16.5" x14ac:dyDescent="0.3">
      <c r="A34" s="2"/>
      <c r="D34" s="1"/>
      <c r="E34" s="1"/>
      <c r="F34" s="1"/>
    </row>
    <row r="35" spans="1:6" ht="16.5" x14ac:dyDescent="0.3">
      <c r="A35" s="2"/>
      <c r="D35" s="1"/>
      <c r="E35" s="1"/>
      <c r="F35" s="1"/>
    </row>
  </sheetData>
  <mergeCells count="72">
    <mergeCell ref="A17:A18"/>
    <mergeCell ref="C17:C18"/>
    <mergeCell ref="D17:D18"/>
    <mergeCell ref="E17:E18"/>
    <mergeCell ref="F17:F18"/>
    <mergeCell ref="N5:N6"/>
    <mergeCell ref="N12:N13"/>
    <mergeCell ref="C11:C12"/>
    <mergeCell ref="D11:D12"/>
    <mergeCell ref="E11:E12"/>
    <mergeCell ref="F11:F12"/>
    <mergeCell ref="F13:F14"/>
    <mergeCell ref="A11:A12"/>
    <mergeCell ref="A13:A14"/>
    <mergeCell ref="C13:C14"/>
    <mergeCell ref="D13:D14"/>
    <mergeCell ref="E13:E14"/>
    <mergeCell ref="C15:C16"/>
    <mergeCell ref="D15:D16"/>
    <mergeCell ref="E15:E16"/>
    <mergeCell ref="F15:F16"/>
    <mergeCell ref="A15:A16"/>
    <mergeCell ref="A7:A8"/>
    <mergeCell ref="C7:C8"/>
    <mergeCell ref="D7:D8"/>
    <mergeCell ref="E7:E8"/>
    <mergeCell ref="F7:F8"/>
    <mergeCell ref="A5:A6"/>
    <mergeCell ref="C5:C6"/>
    <mergeCell ref="D5:D6"/>
    <mergeCell ref="E5:E6"/>
    <mergeCell ref="F5:F6"/>
    <mergeCell ref="A9:A10"/>
    <mergeCell ref="C9:C10"/>
    <mergeCell ref="D9:D10"/>
    <mergeCell ref="E9:E10"/>
    <mergeCell ref="F9:F10"/>
    <mergeCell ref="A22:A23"/>
    <mergeCell ref="C22:C23"/>
    <mergeCell ref="D22:D23"/>
    <mergeCell ref="E22:E23"/>
    <mergeCell ref="F22:F23"/>
    <mergeCell ref="A20:A21"/>
    <mergeCell ref="C20:C21"/>
    <mergeCell ref="D20:D21"/>
    <mergeCell ref="E20:E21"/>
    <mergeCell ref="F20:F21"/>
    <mergeCell ref="A26:A27"/>
    <mergeCell ref="C26:C27"/>
    <mergeCell ref="D26:D27"/>
    <mergeCell ref="E26:E27"/>
    <mergeCell ref="F26:F27"/>
    <mergeCell ref="A24:A25"/>
    <mergeCell ref="C24:C25"/>
    <mergeCell ref="D24:D25"/>
    <mergeCell ref="E24:E25"/>
    <mergeCell ref="F24:F25"/>
    <mergeCell ref="A30:A31"/>
    <mergeCell ref="C30:C31"/>
    <mergeCell ref="D30:D31"/>
    <mergeCell ref="E30:E31"/>
    <mergeCell ref="F30:F31"/>
    <mergeCell ref="A28:A29"/>
    <mergeCell ref="C28:C29"/>
    <mergeCell ref="D28:D29"/>
    <mergeCell ref="E28:E29"/>
    <mergeCell ref="F28:F29"/>
    <mergeCell ref="A32:A33"/>
    <mergeCell ref="C32:C33"/>
    <mergeCell ref="D32:D33"/>
    <mergeCell ref="E32:E33"/>
    <mergeCell ref="F32:F33"/>
  </mergeCells>
  <pageMargins left="0.70866141732283472" right="0.51181102362204722" top="0.78740157480314965" bottom="0.78740157480314965" header="0.31496062992125984" footer="0.31496062992125984"/>
  <pageSetup paperSize="9" fitToHeight="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0"/>
  <sheetViews>
    <sheetView view="pageBreakPreview" zoomScaleNormal="100" zoomScaleSheetLayoutView="100" workbookViewId="0">
      <pane ySplit="3" topLeftCell="A4" activePane="bottomLeft" state="frozen"/>
      <selection pane="bottomLeft" activeCell="E5" sqref="E5:E30"/>
    </sheetView>
  </sheetViews>
  <sheetFormatPr defaultRowHeight="15" x14ac:dyDescent="0.25"/>
  <cols>
    <col min="1" max="1" width="5.5703125" customWidth="1"/>
    <col min="2" max="2" width="24.85546875" customWidth="1"/>
    <col min="3" max="3" width="37.42578125" customWidth="1"/>
    <col min="4" max="4" width="5.42578125" customWidth="1"/>
    <col min="5" max="5" width="7.42578125" customWidth="1"/>
    <col min="6" max="6" width="8.28515625" customWidth="1"/>
  </cols>
  <sheetData>
    <row r="1" spans="1:9" ht="16.5" x14ac:dyDescent="0.3">
      <c r="A1" s="4" t="s">
        <v>66</v>
      </c>
      <c r="B1" s="1"/>
      <c r="C1" s="1"/>
    </row>
    <row r="2" spans="1:9" ht="9.9499999999999993" customHeight="1" x14ac:dyDescent="0.3">
      <c r="A2" s="1"/>
      <c r="B2" s="1"/>
      <c r="C2" s="1"/>
    </row>
    <row r="3" spans="1:9" ht="27.75" thickBot="1" x14ac:dyDescent="0.3">
      <c r="A3" s="23" t="s">
        <v>1</v>
      </c>
      <c r="B3" s="6" t="s">
        <v>6</v>
      </c>
      <c r="C3" s="6" t="s">
        <v>2</v>
      </c>
      <c r="D3" s="24" t="s">
        <v>3</v>
      </c>
      <c r="E3" s="7" t="s">
        <v>4</v>
      </c>
      <c r="F3" s="26" t="s">
        <v>5</v>
      </c>
    </row>
    <row r="4" spans="1:9" ht="5.0999999999999996" customHeight="1" thickTop="1" x14ac:dyDescent="0.25">
      <c r="A4" s="9"/>
      <c r="B4" s="30"/>
      <c r="C4" s="27"/>
      <c r="D4" s="28"/>
      <c r="E4" s="29"/>
      <c r="F4" s="35"/>
    </row>
    <row r="5" spans="1:9" ht="73.5" customHeight="1" x14ac:dyDescent="0.25">
      <c r="A5" s="127">
        <v>1101</v>
      </c>
      <c r="B5" s="13"/>
      <c r="C5" s="107" t="s">
        <v>78</v>
      </c>
      <c r="D5" s="172">
        <v>31</v>
      </c>
      <c r="E5" s="183"/>
      <c r="F5" s="145">
        <f>D5*E5</f>
        <v>0</v>
      </c>
      <c r="G5" s="71"/>
      <c r="I5" s="146"/>
    </row>
    <row r="6" spans="1:9" ht="27.75" customHeight="1" x14ac:dyDescent="0.25">
      <c r="A6" s="108"/>
      <c r="B6" s="18" t="s">
        <v>77</v>
      </c>
      <c r="C6" s="104" t="s">
        <v>31</v>
      </c>
      <c r="D6" s="173"/>
      <c r="E6" s="184"/>
      <c r="F6" s="155"/>
      <c r="I6" s="146"/>
    </row>
    <row r="7" spans="1:9" ht="84" customHeight="1" x14ac:dyDescent="0.25">
      <c r="A7" s="108">
        <v>1102</v>
      </c>
      <c r="C7" s="100" t="s">
        <v>59</v>
      </c>
      <c r="D7" s="171">
        <v>1</v>
      </c>
      <c r="E7" s="184"/>
      <c r="F7" s="144">
        <f>D7*E7</f>
        <v>0</v>
      </c>
    </row>
    <row r="8" spans="1:9" x14ac:dyDescent="0.25">
      <c r="A8" s="108"/>
      <c r="B8" s="18"/>
      <c r="C8" s="104"/>
      <c r="D8" s="171"/>
      <c r="E8" s="184"/>
      <c r="F8" s="155"/>
    </row>
    <row r="9" spans="1:9" ht="69" customHeight="1" x14ac:dyDescent="0.25">
      <c r="A9" s="108">
        <v>1103</v>
      </c>
      <c r="C9" s="100" t="s">
        <v>60</v>
      </c>
      <c r="D9" s="171">
        <v>3</v>
      </c>
      <c r="E9" s="140"/>
      <c r="F9" s="144">
        <f>D9*E9</f>
        <v>0</v>
      </c>
    </row>
    <row r="10" spans="1:9" x14ac:dyDescent="0.25">
      <c r="A10" s="108"/>
      <c r="C10" s="104"/>
      <c r="D10" s="171"/>
      <c r="E10" s="140"/>
      <c r="F10" s="155"/>
    </row>
    <row r="11" spans="1:9" ht="51" customHeight="1" x14ac:dyDescent="0.25">
      <c r="A11" s="108">
        <v>1104</v>
      </c>
      <c r="B11" s="33"/>
      <c r="C11" s="100" t="s">
        <v>57</v>
      </c>
      <c r="D11" s="171">
        <v>8</v>
      </c>
      <c r="E11" s="185"/>
      <c r="F11" s="144">
        <f>D11*E11</f>
        <v>0</v>
      </c>
    </row>
    <row r="12" spans="1:9" ht="27" customHeight="1" x14ac:dyDescent="0.25">
      <c r="A12" s="108"/>
      <c r="B12" s="18" t="s">
        <v>58</v>
      </c>
      <c r="C12" s="104" t="s">
        <v>56</v>
      </c>
      <c r="D12" s="171"/>
      <c r="E12" s="185"/>
      <c r="F12" s="155"/>
    </row>
    <row r="13" spans="1:9" ht="20.25" customHeight="1" x14ac:dyDescent="0.25">
      <c r="A13" s="108">
        <v>1105</v>
      </c>
      <c r="B13" s="33"/>
      <c r="C13" s="100" t="s">
        <v>70</v>
      </c>
      <c r="D13" s="171">
        <v>1</v>
      </c>
      <c r="E13" s="143"/>
      <c r="F13" s="144">
        <f t="shared" ref="F13" si="0">D13*E13</f>
        <v>0</v>
      </c>
    </row>
    <row r="14" spans="1:9" ht="27" x14ac:dyDescent="0.25">
      <c r="A14" s="108"/>
      <c r="B14" s="18" t="s">
        <v>69</v>
      </c>
      <c r="C14" s="104"/>
      <c r="D14" s="171"/>
      <c r="E14" s="143"/>
      <c r="F14" s="155"/>
    </row>
    <row r="15" spans="1:9" ht="27" customHeight="1" x14ac:dyDescent="0.25">
      <c r="A15" s="106">
        <v>1106</v>
      </c>
      <c r="B15" s="33"/>
      <c r="C15" s="100" t="s">
        <v>63</v>
      </c>
      <c r="D15" s="167">
        <v>6</v>
      </c>
      <c r="E15" s="143"/>
      <c r="F15" s="144">
        <f>D15*E15</f>
        <v>0</v>
      </c>
    </row>
    <row r="16" spans="1:9" ht="16.5" customHeight="1" x14ac:dyDescent="0.25">
      <c r="A16" s="152"/>
      <c r="B16" s="8" t="s">
        <v>62</v>
      </c>
      <c r="C16" s="104"/>
      <c r="D16" s="175"/>
      <c r="E16" s="143"/>
      <c r="F16" s="155"/>
    </row>
    <row r="17" spans="1:10" ht="15" customHeight="1" x14ac:dyDescent="0.25">
      <c r="A17" s="108">
        <v>1107</v>
      </c>
      <c r="C17" s="100" t="s">
        <v>67</v>
      </c>
      <c r="D17" s="167">
        <v>20</v>
      </c>
      <c r="E17" s="143"/>
      <c r="F17" s="144">
        <f>D17*E17</f>
        <v>0</v>
      </c>
    </row>
    <row r="18" spans="1:10" ht="15" customHeight="1" x14ac:dyDescent="0.25">
      <c r="A18" s="108"/>
      <c r="B18" s="18" t="s">
        <v>64</v>
      </c>
      <c r="C18" s="104"/>
      <c r="D18" s="175"/>
      <c r="E18" s="143"/>
      <c r="F18" s="155"/>
    </row>
    <row r="19" spans="1:10" ht="15" customHeight="1" x14ac:dyDescent="0.25">
      <c r="A19" s="108">
        <v>1108</v>
      </c>
      <c r="B19" s="36"/>
      <c r="C19" s="100" t="s">
        <v>65</v>
      </c>
      <c r="D19" s="167">
        <v>9</v>
      </c>
      <c r="E19" s="143"/>
      <c r="F19" s="144">
        <f>D19*E19</f>
        <v>0</v>
      </c>
    </row>
    <row r="20" spans="1:10" ht="15" customHeight="1" x14ac:dyDescent="0.25">
      <c r="A20" s="136"/>
      <c r="B20" s="12"/>
      <c r="C20" s="104"/>
      <c r="D20" s="175"/>
      <c r="E20" s="143"/>
      <c r="F20" s="155"/>
      <c r="J20" s="67"/>
    </row>
    <row r="21" spans="1:10" ht="15" customHeight="1" x14ac:dyDescent="0.25">
      <c r="A21" s="136">
        <v>1109</v>
      </c>
      <c r="B21" s="10"/>
      <c r="C21" s="100" t="s">
        <v>61</v>
      </c>
      <c r="D21" s="167">
        <v>4</v>
      </c>
      <c r="E21" s="143"/>
      <c r="F21" s="186">
        <f>D21*E21</f>
        <v>0</v>
      </c>
    </row>
    <row r="22" spans="1:10" ht="15" customHeight="1" x14ac:dyDescent="0.25">
      <c r="A22" s="127"/>
      <c r="B22" s="12"/>
      <c r="C22" s="107"/>
      <c r="D22" s="179"/>
      <c r="E22" s="143"/>
      <c r="F22" s="187"/>
    </row>
    <row r="23" spans="1:10" ht="15" customHeight="1" x14ac:dyDescent="0.25">
      <c r="A23" s="152">
        <v>1110</v>
      </c>
      <c r="B23" s="89"/>
      <c r="C23" s="100" t="s">
        <v>68</v>
      </c>
      <c r="D23" s="167">
        <v>2</v>
      </c>
      <c r="E23" s="143"/>
      <c r="F23" s="144">
        <f t="shared" ref="F23:F27" si="1">D23*E23</f>
        <v>0</v>
      </c>
    </row>
    <row r="24" spans="1:10" ht="15" customHeight="1" x14ac:dyDescent="0.25">
      <c r="A24" s="188"/>
      <c r="B24" s="90"/>
      <c r="C24" s="107"/>
      <c r="D24" s="175"/>
      <c r="E24" s="143"/>
      <c r="F24" s="145"/>
    </row>
    <row r="25" spans="1:10" ht="16.5" customHeight="1" x14ac:dyDescent="0.25">
      <c r="A25" s="152">
        <v>1111</v>
      </c>
      <c r="B25" s="88"/>
      <c r="C25" s="100" t="s">
        <v>107</v>
      </c>
      <c r="D25" s="167">
        <v>4</v>
      </c>
      <c r="E25" s="143"/>
      <c r="F25" s="144">
        <f t="shared" si="1"/>
        <v>0</v>
      </c>
    </row>
    <row r="26" spans="1:10" ht="16.5" customHeight="1" x14ac:dyDescent="0.25">
      <c r="A26" s="188"/>
      <c r="B26" s="8" t="s">
        <v>108</v>
      </c>
      <c r="C26" s="104"/>
      <c r="D26" s="175"/>
      <c r="E26" s="143"/>
      <c r="F26" s="145"/>
    </row>
    <row r="27" spans="1:10" ht="15" customHeight="1" x14ac:dyDescent="0.25">
      <c r="A27" s="136">
        <v>1112</v>
      </c>
      <c r="B27" s="86"/>
      <c r="C27" s="100" t="s">
        <v>72</v>
      </c>
      <c r="D27" s="167">
        <v>3</v>
      </c>
      <c r="E27" s="189"/>
      <c r="F27" s="144">
        <f t="shared" si="1"/>
        <v>0</v>
      </c>
    </row>
    <row r="28" spans="1:10" ht="15" customHeight="1" x14ac:dyDescent="0.25">
      <c r="A28" s="137"/>
      <c r="B28" s="51" t="s">
        <v>71</v>
      </c>
      <c r="C28" s="101"/>
      <c r="D28" s="168"/>
      <c r="E28" s="190"/>
      <c r="F28" s="151"/>
    </row>
    <row r="29" spans="1:10" ht="16.5" x14ac:dyDescent="0.3">
      <c r="A29" s="2"/>
      <c r="D29" s="1"/>
      <c r="E29" s="1"/>
      <c r="F29" s="52">
        <f>SUM(F5:F28)</f>
        <v>0</v>
      </c>
    </row>
    <row r="30" spans="1:10" ht="16.5" x14ac:dyDescent="0.3">
      <c r="A30" s="2"/>
      <c r="D30" s="1"/>
      <c r="E30" s="1"/>
      <c r="F30" s="52"/>
    </row>
  </sheetData>
  <mergeCells count="61">
    <mergeCell ref="C25:C26"/>
    <mergeCell ref="A25:A26"/>
    <mergeCell ref="D25:D26"/>
    <mergeCell ref="E25:E26"/>
    <mergeCell ref="F25:F26"/>
    <mergeCell ref="A27:A28"/>
    <mergeCell ref="C27:C28"/>
    <mergeCell ref="D27:D28"/>
    <mergeCell ref="E27:E28"/>
    <mergeCell ref="F27:F28"/>
    <mergeCell ref="A23:A24"/>
    <mergeCell ref="C23:C24"/>
    <mergeCell ref="D23:D24"/>
    <mergeCell ref="E23:E24"/>
    <mergeCell ref="F23:F24"/>
    <mergeCell ref="F17:F18"/>
    <mergeCell ref="A19:A20"/>
    <mergeCell ref="C17:C18"/>
    <mergeCell ref="F19:F20"/>
    <mergeCell ref="A21:A22"/>
    <mergeCell ref="C21:C22"/>
    <mergeCell ref="D21:D22"/>
    <mergeCell ref="E21:E22"/>
    <mergeCell ref="F21:F22"/>
    <mergeCell ref="D19:D20"/>
    <mergeCell ref="E19:E20"/>
    <mergeCell ref="A17:A18"/>
    <mergeCell ref="C19:C20"/>
    <mergeCell ref="D17:D18"/>
    <mergeCell ref="E17:E18"/>
    <mergeCell ref="F15:F16"/>
    <mergeCell ref="C15:C16"/>
    <mergeCell ref="A13:A14"/>
    <mergeCell ref="F13:F14"/>
    <mergeCell ref="A15:A16"/>
    <mergeCell ref="C13:C14"/>
    <mergeCell ref="D13:D14"/>
    <mergeCell ref="E13:E14"/>
    <mergeCell ref="D15:D16"/>
    <mergeCell ref="E15:E16"/>
    <mergeCell ref="A9:A10"/>
    <mergeCell ref="C11:C12"/>
    <mergeCell ref="D9:D10"/>
    <mergeCell ref="E9:E10"/>
    <mergeCell ref="F9:F10"/>
    <mergeCell ref="A11:A12"/>
    <mergeCell ref="D11:D12"/>
    <mergeCell ref="E11:E12"/>
    <mergeCell ref="F11:F12"/>
    <mergeCell ref="C9:C10"/>
    <mergeCell ref="I5:I6"/>
    <mergeCell ref="E5:E6"/>
    <mergeCell ref="F5:F6"/>
    <mergeCell ref="A7:A8"/>
    <mergeCell ref="C7:C8"/>
    <mergeCell ref="D7:D8"/>
    <mergeCell ref="E7:E8"/>
    <mergeCell ref="F7:F8"/>
    <mergeCell ref="A5:A6"/>
    <mergeCell ref="C5:C6"/>
    <mergeCell ref="D5:D6"/>
  </mergeCells>
  <pageMargins left="0.70866141732283472" right="0.51181102362204722" top="0.78740157480314965" bottom="0.78740157480314965" header="0.31496062992125984" footer="0.31496062992125984"/>
  <pageSetup paperSize="9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19</vt:i4>
      </vt:variant>
    </vt:vector>
  </HeadingPairs>
  <TitlesOfParts>
    <vt:vector size="30" baseType="lpstr">
      <vt:lpstr>List1</vt:lpstr>
      <vt:lpstr>sedací</vt:lpstr>
      <vt:lpstr>stoly </vt:lpstr>
      <vt:lpstr>skříně</vt:lpstr>
      <vt:lpstr>regály</vt:lpstr>
      <vt:lpstr>postele</vt:lpstr>
      <vt:lpstr>bílá technika</vt:lpstr>
      <vt:lpstr>hygienické doplňky</vt:lpstr>
      <vt:lpstr>úklid</vt:lpstr>
      <vt:lpstr>zdravotnické</vt:lpstr>
      <vt:lpstr>Informační</vt:lpstr>
      <vt:lpstr>'bílá technika'!Názvy_tisku</vt:lpstr>
      <vt:lpstr>'hygienické doplňky'!Názvy_tisku</vt:lpstr>
      <vt:lpstr>Informační!Názvy_tisku</vt:lpstr>
      <vt:lpstr>postele!Názvy_tisku</vt:lpstr>
      <vt:lpstr>regály!Názvy_tisku</vt:lpstr>
      <vt:lpstr>sedací!Názvy_tisku</vt:lpstr>
      <vt:lpstr>skříně!Názvy_tisku</vt:lpstr>
      <vt:lpstr>úklid!Názvy_tisku</vt:lpstr>
      <vt:lpstr>zdravotnické!Názvy_tisku</vt:lpstr>
      <vt:lpstr>'bílá technika'!Oblast_tisku</vt:lpstr>
      <vt:lpstr>'hygienické doplňky'!Oblast_tisku</vt:lpstr>
      <vt:lpstr>Informační!Oblast_tisku</vt:lpstr>
      <vt:lpstr>postele!Oblast_tisku</vt:lpstr>
      <vt:lpstr>regály!Oblast_tisku</vt:lpstr>
      <vt:lpstr>sedací!Oblast_tisku</vt:lpstr>
      <vt:lpstr>skříně!Oblast_tisku</vt:lpstr>
      <vt:lpstr>'stoly '!Oblast_tisku</vt:lpstr>
      <vt:lpstr>úklid!Oblast_tisku</vt:lpstr>
      <vt:lpstr>zdravotnické!Oblast_tisku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H1 &amp; ATELIER HAJEK s.r.o. - Tereza Jirásková</dc:creator>
  <cp:lastModifiedBy>Tereza Jirásková</cp:lastModifiedBy>
  <cp:lastPrinted>2017-08-22T10:40:55Z</cp:lastPrinted>
  <dcterms:created xsi:type="dcterms:W3CDTF">2016-10-18T11:09:37Z</dcterms:created>
  <dcterms:modified xsi:type="dcterms:W3CDTF">2023-02-14T09:40:53Z</dcterms:modified>
</cp:coreProperties>
</file>