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__STAVBY\28430,31,32_HOLOVOUSY\01_PD VŘ REAL\2020-02-21_PD HOLOVOUSY\H_Souvisejici_dokumentace\Záborový elaborát\Výpisy\"/>
    </mc:Choice>
  </mc:AlternateContent>
  <bookViews>
    <workbookView xWindow="0" yWindow="0" windowWidth="28800" windowHeight="12435"/>
  </bookViews>
  <sheets>
    <sheet name="Vlastnici" sheetId="2" r:id="rId1"/>
  </sheets>
  <definedNames>
    <definedName name="_xlnm._FilterDatabase" localSheetId="0">Vlastnici!$A$5:$N$7</definedName>
    <definedName name="_xlnm.Print_Titles" localSheetId="0">Vlastnici!$5:$7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4" i="2" l="1"/>
  <c r="L24" i="2"/>
  <c r="N19" i="2"/>
  <c r="L19" i="2"/>
</calcChain>
</file>

<file path=xl/sharedStrings.xml><?xml version="1.0" encoding="utf-8"?>
<sst xmlns="http://schemas.openxmlformats.org/spreadsheetml/2006/main" count="228" uniqueCount="127">
  <si>
    <t>ZÁBOR</t>
  </si>
  <si>
    <t>LV</t>
  </si>
  <si>
    <t>Rodné č./IČO</t>
  </si>
  <si>
    <t>Jméno</t>
  </si>
  <si>
    <t>Adresa</t>
  </si>
  <si>
    <t>Podíl</t>
  </si>
  <si>
    <t>Č.záb.</t>
  </si>
  <si>
    <t>Parc.č.</t>
  </si>
  <si>
    <t>Výměra</t>
  </si>
  <si>
    <t>Kultura</t>
  </si>
  <si>
    <t>KÚ</t>
  </si>
  <si>
    <t>TRVALÝ</t>
  </si>
  <si>
    <t>Stavební objekty</t>
  </si>
  <si>
    <t>s výkupem</t>
  </si>
  <si>
    <t>Název</t>
  </si>
  <si>
    <t>Výměra m2</t>
  </si>
  <si>
    <t>1/1</t>
  </si>
  <si>
    <t>ostatní plocha</t>
  </si>
  <si>
    <t>Holovousy v Podkrkonoší</t>
  </si>
  <si>
    <t>102</t>
  </si>
  <si>
    <t>23</t>
  </si>
  <si>
    <t>17</t>
  </si>
  <si>
    <t>1194/12</t>
  </si>
  <si>
    <t>206</t>
  </si>
  <si>
    <t>101</t>
  </si>
  <si>
    <t>10</t>
  </si>
  <si>
    <t>1194/13</t>
  </si>
  <si>
    <t>139</t>
  </si>
  <si>
    <t>11</t>
  </si>
  <si>
    <t>1194/14</t>
  </si>
  <si>
    <t>6</t>
  </si>
  <si>
    <t>12</t>
  </si>
  <si>
    <t>1194/15</t>
  </si>
  <si>
    <t>7</t>
  </si>
  <si>
    <t>28</t>
  </si>
  <si>
    <t>1194/25</t>
  </si>
  <si>
    <t>437</t>
  </si>
  <si>
    <t>8</t>
  </si>
  <si>
    <t>1224/11</t>
  </si>
  <si>
    <t>536</t>
  </si>
  <si>
    <t>7302283197</t>
  </si>
  <si>
    <t>David Koubek</t>
  </si>
  <si>
    <t>Čp: 6, 50801 Holovousy</t>
  </si>
  <si>
    <t>232</t>
  </si>
  <si>
    <t>46</t>
  </si>
  <si>
    <t>st. 8</t>
  </si>
  <si>
    <t>896</t>
  </si>
  <si>
    <t>zastavěná plocha a nádvoří</t>
  </si>
  <si>
    <t>57</t>
  </si>
  <si>
    <t>25990616</t>
  </si>
  <si>
    <t>SVARTES s.r.o.</t>
  </si>
  <si>
    <t>Čp: 19, 50801 Holovousy</t>
  </si>
  <si>
    <t>486</t>
  </si>
  <si>
    <t>9</t>
  </si>
  <si>
    <t>st. 99/1</t>
  </si>
  <si>
    <t>511107036</t>
  </si>
  <si>
    <t>Petr Malinský</t>
  </si>
  <si>
    <t>Petra Slezáka 547/4, 18600 Praha</t>
  </si>
  <si>
    <t>38</t>
  </si>
  <si>
    <t>60</t>
  </si>
  <si>
    <t>125/1</t>
  </si>
  <si>
    <t>9792</t>
  </si>
  <si>
    <t>orná půda</t>
  </si>
  <si>
    <t>103</t>
  </si>
  <si>
    <t>1/2</t>
  </si>
  <si>
    <t>7/36</t>
  </si>
  <si>
    <t>45</t>
  </si>
  <si>
    <t>25271121</t>
  </si>
  <si>
    <t>VÝZKUMNÝ A ŠLECHTITELSKÝ ÚSTAV OVOCNÁŘSKÝ HOLOVOUSY s.r.o.</t>
  </si>
  <si>
    <t>Čp: 129, 50801 Holovousy</t>
  </si>
  <si>
    <t>603</t>
  </si>
  <si>
    <t>35</t>
  </si>
  <si>
    <t>1194/7</t>
  </si>
  <si>
    <t>145</t>
  </si>
  <si>
    <t>70889546</t>
  </si>
  <si>
    <t>Královéhradecký kraj</t>
  </si>
  <si>
    <t>Pivovarské náměstí 1245/2, 50003 Hradec Králové</t>
  </si>
  <si>
    <t>611</t>
  </si>
  <si>
    <t>1193/1</t>
  </si>
  <si>
    <t>33</t>
  </si>
  <si>
    <t>1194/1</t>
  </si>
  <si>
    <t>1194/5</t>
  </si>
  <si>
    <t>643</t>
  </si>
  <si>
    <t>27</t>
  </si>
  <si>
    <t>1194/24</t>
  </si>
  <si>
    <t>1224/10</t>
  </si>
  <si>
    <t>335925063</t>
  </si>
  <si>
    <t>Marie Benešová</t>
  </si>
  <si>
    <t>Nám. V. Čtvrtka 869, 50601 Jičín</t>
  </si>
  <si>
    <t>323</t>
  </si>
  <si>
    <t>3</t>
  </si>
  <si>
    <t>320/7</t>
  </si>
  <si>
    <t>427</t>
  </si>
  <si>
    <t>325219144</t>
  </si>
  <si>
    <t>Dana Kozlová</t>
  </si>
  <si>
    <t>U stadionu 762, 50601 Jičín</t>
  </si>
  <si>
    <t>6701121889</t>
  </si>
  <si>
    <t>Miloš Málek</t>
  </si>
  <si>
    <t>Čp: 25, 50801 Boháňka</t>
  </si>
  <si>
    <t>618</t>
  </si>
  <si>
    <t>58</t>
  </si>
  <si>
    <t>1180/2</t>
  </si>
  <si>
    <t>42</t>
  </si>
  <si>
    <t>6459061048</t>
  </si>
  <si>
    <t>Radka Šafránková</t>
  </si>
  <si>
    <t>Čp: 14, 50801 Holovousy</t>
  </si>
  <si>
    <t>303</t>
  </si>
  <si>
    <t>25</t>
  </si>
  <si>
    <t>1194/43</t>
  </si>
  <si>
    <t>22</t>
  </si>
  <si>
    <t>1194/44</t>
  </si>
  <si>
    <t>1194/45</t>
  </si>
  <si>
    <t>13</t>
  </si>
  <si>
    <t>1194/46</t>
  </si>
  <si>
    <t>6106110923</t>
  </si>
  <si>
    <t>Milan Šubrt</t>
  </si>
  <si>
    <t>ZÁBOROVÝ ELABORÁT PRO AKCI - III/28430, III/28431, III/28432 Holovousy</t>
  </si>
  <si>
    <t>DLE  VLASTNÍKŮ</t>
  </si>
  <si>
    <t>Grafické znázornění záborového elaborátu je vyznačeno na Zákresu do mapy KN - díl 1-3</t>
  </si>
  <si>
    <t>271551</t>
  </si>
  <si>
    <t>Obec Holovousy</t>
  </si>
  <si>
    <t>Čp: 39, 50801 Holovousy</t>
  </si>
  <si>
    <t>29/36</t>
  </si>
  <si>
    <t>Ondřej Málek</t>
  </si>
  <si>
    <t>č. p. 25, 50801 Boháňka</t>
  </si>
  <si>
    <t>Čp: 37, 50753 Chomutice</t>
  </si>
  <si>
    <t>pozemky ve vlastnictví stavebníka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</si>
</sst>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 CE"/>
      <family val="2"/>
    </font>
    <font>
      <b/>
      <sz val="9"/>
      <name val="Arial CE"/>
      <family val="2"/>
    </font>
    <font>
      <sz val="20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0" fontId="0" fillId="0" borderId="10" xfId="0" applyBorder="1"/>
    <xf numFmtId="0" fontId="0" fillId="0" borderId="11" xfId="0" applyBorder="1"/>
    <xf numFmtId="0" fontId="0" fillId="0" borderId="15" xfId="0" applyBorder="1"/>
    <xf numFmtId="0" fontId="0" fillId="0" borderId="16" xfId="0" applyBorder="1"/>
    <xf numFmtId="0" fontId="2" fillId="2" borderId="1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/>
    </xf>
    <xf numFmtId="0" fontId="1" fillId="0" borderId="18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/>
    <xf numFmtId="0" fontId="0" fillId="0" borderId="18" xfId="0" applyFill="1" applyBorder="1" applyAlignment="1">
      <alignment horizontal="center"/>
    </xf>
    <xf numFmtId="0" fontId="0" fillId="0" borderId="18" xfId="0" applyFill="1" applyBorder="1"/>
    <xf numFmtId="0" fontId="0" fillId="0" borderId="18" xfId="0" applyFill="1" applyBorder="1" applyAlignment="1">
      <alignment wrapText="1"/>
    </xf>
    <xf numFmtId="49" fontId="0" fillId="0" borderId="18" xfId="0" applyNumberFormat="1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0" fillId="0" borderId="5" xfId="0" applyFill="1" applyBorder="1"/>
    <xf numFmtId="0" fontId="0" fillId="0" borderId="5" xfId="0" applyFill="1" applyBorder="1" applyAlignment="1">
      <alignment wrapText="1"/>
    </xf>
    <xf numFmtId="0" fontId="0" fillId="0" borderId="5" xfId="0" applyFill="1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23" xfId="0" applyBorder="1" applyAlignment="1">
      <alignment horizontal="center" vertical="center" textRotation="90" wrapText="1"/>
    </xf>
    <xf numFmtId="0" fontId="0" fillId="0" borderId="24" xfId="0" applyBorder="1" applyAlignment="1">
      <alignment horizontal="center" vertical="center" textRotation="90" wrapText="1"/>
    </xf>
    <xf numFmtId="0" fontId="0" fillId="0" borderId="25" xfId="0" applyBorder="1" applyAlignment="1">
      <alignment horizontal="center" vertical="center" textRotation="90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3"/>
  <sheetViews>
    <sheetView tabSelected="1" zoomScaleNormal="100" zoomScaleSheetLayoutView="85" workbookViewId="0">
      <pane ySplit="7" topLeftCell="A8" activePane="bottomLeft" state="frozen"/>
      <selection pane="bottomLeft" activeCell="U12" sqref="U12"/>
    </sheetView>
  </sheetViews>
  <sheetFormatPr defaultRowHeight="15" x14ac:dyDescent="0.25"/>
  <cols>
    <col min="1" max="1" width="9.140625" style="19" customWidth="1"/>
    <col min="2" max="2" width="12.28515625" style="1" customWidth="1"/>
    <col min="3" max="3" width="27.28515625" style="17" customWidth="1"/>
    <col min="4" max="4" width="31.5703125" style="17" customWidth="1"/>
    <col min="5" max="6" width="9.140625" style="19" customWidth="1"/>
    <col min="7" max="7" width="9.28515625" style="19" customWidth="1"/>
    <col min="8" max="8" width="9.140625" style="19" customWidth="1"/>
    <col min="9" max="9" width="9.140625" style="27" customWidth="1"/>
    <col min="10" max="10" width="25.140625" style="1" customWidth="1"/>
    <col min="11" max="11" width="23.42578125" style="1" customWidth="1"/>
    <col min="12" max="12" width="11" style="19" bestFit="1" customWidth="1"/>
    <col min="13" max="13" width="9.140625" style="19" bestFit="1" customWidth="1"/>
    <col min="14" max="14" width="11.7109375" style="19" bestFit="1" customWidth="1"/>
    <col min="15" max="15" width="6.140625" customWidth="1"/>
  </cols>
  <sheetData>
    <row r="1" spans="1:16" s="1" customFormat="1" ht="26.25" x14ac:dyDescent="0.4">
      <c r="A1" s="18" t="s">
        <v>116</v>
      </c>
      <c r="C1" s="17"/>
      <c r="D1" s="17"/>
      <c r="E1" s="19"/>
      <c r="F1" s="19"/>
      <c r="G1" s="19"/>
      <c r="H1" s="19"/>
      <c r="I1" s="27"/>
      <c r="L1" s="19"/>
      <c r="M1" s="19"/>
      <c r="N1" s="19"/>
    </row>
    <row r="2" spans="1:16" s="1" customFormat="1" ht="26.25" x14ac:dyDescent="0.4">
      <c r="A2" s="18" t="s">
        <v>117</v>
      </c>
      <c r="C2" s="17"/>
      <c r="D2" s="17"/>
      <c r="E2" s="19"/>
      <c r="F2" s="19"/>
      <c r="G2" s="19"/>
      <c r="H2" s="19"/>
      <c r="I2" s="27"/>
      <c r="L2" s="19"/>
      <c r="M2" s="19"/>
      <c r="N2" s="19"/>
    </row>
    <row r="3" spans="1:16" s="1" customFormat="1" ht="21" x14ac:dyDescent="0.35">
      <c r="A3" s="20" t="s">
        <v>118</v>
      </c>
      <c r="C3" s="17"/>
      <c r="D3" s="17"/>
      <c r="E3" s="19"/>
      <c r="F3" s="19"/>
      <c r="G3" s="19"/>
      <c r="H3" s="19"/>
      <c r="I3" s="27"/>
      <c r="L3" s="19"/>
      <c r="M3" s="19"/>
      <c r="N3" s="19"/>
    </row>
    <row r="4" spans="1:16" s="1" customFormat="1" ht="15.75" thickBot="1" x14ac:dyDescent="0.3">
      <c r="A4" s="19"/>
      <c r="C4" s="17"/>
      <c r="D4" s="17"/>
      <c r="E4" s="19"/>
      <c r="F4" s="19"/>
      <c r="G4" s="19"/>
      <c r="H4" s="19"/>
      <c r="I4" s="27"/>
      <c r="L4" s="19"/>
      <c r="M4" s="19"/>
      <c r="N4" s="19"/>
    </row>
    <row r="5" spans="1:16" x14ac:dyDescent="0.25">
      <c r="A5" s="24"/>
      <c r="B5" s="11"/>
      <c r="C5" s="15"/>
      <c r="D5" s="15"/>
      <c r="E5" s="22"/>
      <c r="F5" s="22"/>
      <c r="G5" s="22"/>
      <c r="H5" s="22"/>
      <c r="I5" s="22"/>
      <c r="J5" s="11"/>
      <c r="K5" s="9"/>
      <c r="L5" s="41" t="s">
        <v>0</v>
      </c>
      <c r="M5" s="42"/>
      <c r="N5" s="43"/>
    </row>
    <row r="6" spans="1:16" ht="25.5" customHeight="1" x14ac:dyDescent="0.25">
      <c r="A6" s="8" t="s">
        <v>1</v>
      </c>
      <c r="B6" s="6" t="s">
        <v>2</v>
      </c>
      <c r="C6" s="6" t="s">
        <v>3</v>
      </c>
      <c r="D6" s="6" t="s">
        <v>4</v>
      </c>
      <c r="E6" s="6" t="s">
        <v>5</v>
      </c>
      <c r="F6" s="14" t="s">
        <v>6</v>
      </c>
      <c r="G6" s="7" t="s">
        <v>7</v>
      </c>
      <c r="H6" s="7" t="s">
        <v>8</v>
      </c>
      <c r="I6" s="7"/>
      <c r="J6" s="5" t="s">
        <v>9</v>
      </c>
      <c r="K6" s="13" t="s">
        <v>10</v>
      </c>
      <c r="L6" s="21" t="s">
        <v>11</v>
      </c>
      <c r="M6" s="44" t="s">
        <v>12</v>
      </c>
      <c r="N6" s="45"/>
    </row>
    <row r="7" spans="1:16" ht="15.75" customHeight="1" thickBot="1" x14ac:dyDescent="0.3">
      <c r="A7" s="25"/>
      <c r="B7" s="12"/>
      <c r="C7" s="16"/>
      <c r="D7" s="16"/>
      <c r="E7" s="23"/>
      <c r="F7" s="23"/>
      <c r="G7" s="23"/>
      <c r="H7" s="23"/>
      <c r="I7" s="23"/>
      <c r="J7" s="12"/>
      <c r="K7" s="10"/>
      <c r="L7" s="2" t="s">
        <v>13</v>
      </c>
      <c r="M7" s="3" t="s">
        <v>14</v>
      </c>
      <c r="N7" s="4" t="s">
        <v>15</v>
      </c>
    </row>
    <row r="8" spans="1:16" x14ac:dyDescent="0.25">
      <c r="A8" s="33"/>
      <c r="B8" s="30" t="s">
        <v>40</v>
      </c>
      <c r="C8" s="31" t="s">
        <v>41</v>
      </c>
      <c r="D8" s="31" t="s">
        <v>42</v>
      </c>
      <c r="E8" s="29"/>
      <c r="F8" s="29"/>
      <c r="G8" s="29"/>
      <c r="H8" s="29"/>
      <c r="I8" s="29"/>
      <c r="J8" s="30"/>
      <c r="K8" s="30"/>
      <c r="L8" s="29"/>
      <c r="M8" s="29"/>
      <c r="N8" s="34"/>
    </row>
    <row r="9" spans="1:16" x14ac:dyDescent="0.25">
      <c r="A9" s="33" t="s">
        <v>43</v>
      </c>
      <c r="B9" s="30"/>
      <c r="C9" s="31"/>
      <c r="D9" s="31"/>
      <c r="E9" s="29" t="s">
        <v>16</v>
      </c>
      <c r="F9" s="29" t="s">
        <v>44</v>
      </c>
      <c r="G9" s="29" t="s">
        <v>45</v>
      </c>
      <c r="H9" s="29" t="s">
        <v>46</v>
      </c>
      <c r="I9" s="29"/>
      <c r="J9" s="30" t="s">
        <v>47</v>
      </c>
      <c r="K9" s="30" t="s">
        <v>18</v>
      </c>
      <c r="L9" s="29">
        <v>2</v>
      </c>
      <c r="M9" s="29" t="s">
        <v>24</v>
      </c>
      <c r="N9" s="34">
        <v>2</v>
      </c>
      <c r="P9" s="28"/>
    </row>
    <row r="10" spans="1:16" x14ac:dyDescent="0.25">
      <c r="A10" s="33"/>
      <c r="B10" s="30" t="s">
        <v>49</v>
      </c>
      <c r="C10" s="31" t="s">
        <v>50</v>
      </c>
      <c r="D10" s="31" t="s">
        <v>51</v>
      </c>
      <c r="E10" s="29"/>
      <c r="F10" s="29"/>
      <c r="G10" s="29"/>
      <c r="H10" s="29"/>
      <c r="I10" s="29"/>
      <c r="J10" s="30"/>
      <c r="K10" s="30"/>
      <c r="L10" s="29"/>
      <c r="M10" s="29"/>
      <c r="N10" s="34"/>
    </row>
    <row r="11" spans="1:16" x14ac:dyDescent="0.25">
      <c r="A11" s="33" t="s">
        <v>52</v>
      </c>
      <c r="B11" s="30"/>
      <c r="C11" s="31"/>
      <c r="D11" s="31"/>
      <c r="E11" s="29" t="s">
        <v>16</v>
      </c>
      <c r="F11" s="29" t="s">
        <v>53</v>
      </c>
      <c r="G11" s="29" t="s">
        <v>54</v>
      </c>
      <c r="H11" s="29">
        <v>1248</v>
      </c>
      <c r="I11" s="29"/>
      <c r="J11" s="30" t="s">
        <v>47</v>
      </c>
      <c r="K11" s="30" t="s">
        <v>18</v>
      </c>
      <c r="L11" s="29">
        <v>6</v>
      </c>
      <c r="M11" s="29" t="s">
        <v>19</v>
      </c>
      <c r="N11" s="34">
        <v>6</v>
      </c>
      <c r="P11" s="26"/>
    </row>
    <row r="12" spans="1:16" x14ac:dyDescent="0.25">
      <c r="A12" s="33"/>
      <c r="B12" s="30" t="s">
        <v>55</v>
      </c>
      <c r="C12" s="31" t="s">
        <v>56</v>
      </c>
      <c r="D12" s="31" t="s">
        <v>57</v>
      </c>
      <c r="E12" s="29"/>
      <c r="F12" s="29"/>
      <c r="G12" s="29"/>
      <c r="H12" s="29"/>
      <c r="I12" s="29"/>
      <c r="J12" s="30"/>
      <c r="K12" s="30"/>
      <c r="L12" s="29"/>
      <c r="M12" s="29"/>
      <c r="N12" s="34"/>
    </row>
    <row r="13" spans="1:16" x14ac:dyDescent="0.25">
      <c r="A13" s="33">
        <v>733</v>
      </c>
      <c r="B13" s="30"/>
      <c r="C13" s="31"/>
      <c r="D13" s="31"/>
      <c r="E13" s="32" t="s">
        <v>65</v>
      </c>
      <c r="F13" s="29" t="s">
        <v>59</v>
      </c>
      <c r="G13" s="29" t="s">
        <v>60</v>
      </c>
      <c r="H13" s="29" t="s">
        <v>61</v>
      </c>
      <c r="I13" s="29"/>
      <c r="J13" s="30" t="s">
        <v>62</v>
      </c>
      <c r="K13" s="30" t="s">
        <v>18</v>
      </c>
      <c r="L13" s="29">
        <v>13</v>
      </c>
      <c r="M13" s="29" t="s">
        <v>63</v>
      </c>
      <c r="N13" s="34">
        <v>13</v>
      </c>
    </row>
    <row r="14" spans="1:16" ht="45" x14ac:dyDescent="0.25">
      <c r="A14" s="33"/>
      <c r="B14" s="30" t="s">
        <v>67</v>
      </c>
      <c r="C14" s="31" t="s">
        <v>68</v>
      </c>
      <c r="D14" s="31" t="s">
        <v>69</v>
      </c>
      <c r="E14" s="29"/>
      <c r="F14" s="29"/>
      <c r="G14" s="29"/>
      <c r="H14" s="29"/>
      <c r="I14" s="29"/>
      <c r="J14" s="30"/>
      <c r="K14" s="30"/>
      <c r="L14" s="29"/>
      <c r="M14" s="29"/>
      <c r="N14" s="34"/>
    </row>
    <row r="15" spans="1:16" s="26" customFormat="1" x14ac:dyDescent="0.25">
      <c r="A15" s="33">
        <v>733</v>
      </c>
      <c r="B15" s="30"/>
      <c r="C15" s="31"/>
      <c r="D15" s="31"/>
      <c r="E15" s="29" t="s">
        <v>122</v>
      </c>
      <c r="F15" s="29">
        <v>60</v>
      </c>
      <c r="G15" s="29" t="s">
        <v>60</v>
      </c>
      <c r="H15" s="29">
        <v>9792</v>
      </c>
      <c r="I15" s="29"/>
      <c r="J15" s="30" t="s">
        <v>62</v>
      </c>
      <c r="K15" s="30" t="s">
        <v>18</v>
      </c>
      <c r="L15" s="29">
        <v>13</v>
      </c>
      <c r="M15" s="29" t="s">
        <v>63</v>
      </c>
      <c r="N15" s="34">
        <v>13</v>
      </c>
    </row>
    <row r="16" spans="1:16" x14ac:dyDescent="0.25">
      <c r="A16" s="33" t="s">
        <v>70</v>
      </c>
      <c r="B16" s="30"/>
      <c r="C16" s="31"/>
      <c r="D16" s="31"/>
      <c r="E16" s="29" t="s">
        <v>16</v>
      </c>
      <c r="F16" s="29" t="s">
        <v>71</v>
      </c>
      <c r="G16" s="29" t="s">
        <v>72</v>
      </c>
      <c r="H16" s="29" t="s">
        <v>73</v>
      </c>
      <c r="I16" s="29"/>
      <c r="J16" s="30" t="s">
        <v>17</v>
      </c>
      <c r="K16" s="30" t="s">
        <v>18</v>
      </c>
      <c r="L16" s="29">
        <v>1</v>
      </c>
      <c r="M16" s="29" t="s">
        <v>24</v>
      </c>
      <c r="N16" s="34">
        <v>1</v>
      </c>
    </row>
    <row r="17" spans="1:16" ht="30.75" thickBot="1" x14ac:dyDescent="0.3">
      <c r="A17" s="33"/>
      <c r="B17" s="30" t="s">
        <v>74</v>
      </c>
      <c r="C17" s="31" t="s">
        <v>75</v>
      </c>
      <c r="D17" s="31" t="s">
        <v>76</v>
      </c>
      <c r="E17" s="29"/>
      <c r="F17" s="29"/>
      <c r="G17" s="29"/>
      <c r="H17" s="29"/>
      <c r="I17" s="29"/>
      <c r="J17" s="30"/>
      <c r="K17" s="30"/>
      <c r="L17" s="29"/>
      <c r="M17" s="29"/>
      <c r="N17" s="34"/>
    </row>
    <row r="18" spans="1:16" x14ac:dyDescent="0.25">
      <c r="A18" s="33" t="s">
        <v>77</v>
      </c>
      <c r="B18" s="30"/>
      <c r="C18" s="31"/>
      <c r="D18" s="31"/>
      <c r="E18" s="29" t="s">
        <v>16</v>
      </c>
      <c r="F18" s="29" t="s">
        <v>48</v>
      </c>
      <c r="G18" s="29" t="s">
        <v>78</v>
      </c>
      <c r="H18" s="29">
        <v>20332</v>
      </c>
      <c r="I18" s="29"/>
      <c r="J18" s="30" t="s">
        <v>17</v>
      </c>
      <c r="K18" s="30" t="s">
        <v>18</v>
      </c>
      <c r="L18" s="29">
        <v>1311</v>
      </c>
      <c r="M18" s="29" t="s">
        <v>63</v>
      </c>
      <c r="N18" s="40">
        <v>1311</v>
      </c>
      <c r="O18" s="46" t="s">
        <v>126</v>
      </c>
    </row>
    <row r="19" spans="1:16" x14ac:dyDescent="0.25">
      <c r="A19" s="33" t="s">
        <v>77</v>
      </c>
      <c r="B19" s="30"/>
      <c r="C19" s="31"/>
      <c r="D19" s="31"/>
      <c r="E19" s="29" t="s">
        <v>16</v>
      </c>
      <c r="F19" s="29" t="s">
        <v>79</v>
      </c>
      <c r="G19" s="29" t="s">
        <v>80</v>
      </c>
      <c r="H19" s="29">
        <v>5454</v>
      </c>
      <c r="I19" s="29"/>
      <c r="J19" s="30" t="s">
        <v>17</v>
      </c>
      <c r="K19" s="30" t="s">
        <v>18</v>
      </c>
      <c r="L19" s="29">
        <f>10+1410+261+140+187+629+44+141+31+433+102+326</f>
        <v>3714</v>
      </c>
      <c r="M19" s="29" t="s">
        <v>24</v>
      </c>
      <c r="N19" s="40">
        <f>10+1410+261+140+187+31+433+102</f>
        <v>2574</v>
      </c>
      <c r="O19" s="47"/>
      <c r="P19" s="26"/>
    </row>
    <row r="20" spans="1:16" s="1" customFormat="1" x14ac:dyDescent="0.25">
      <c r="A20" s="33">
        <v>611</v>
      </c>
      <c r="B20" s="30"/>
      <c r="C20" s="31"/>
      <c r="D20" s="31"/>
      <c r="E20" s="29" t="s">
        <v>16</v>
      </c>
      <c r="F20" s="29" t="s">
        <v>21</v>
      </c>
      <c r="G20" s="29" t="s">
        <v>22</v>
      </c>
      <c r="H20" s="29" t="s">
        <v>23</v>
      </c>
      <c r="I20" s="29"/>
      <c r="J20" s="30" t="s">
        <v>17</v>
      </c>
      <c r="K20" s="30" t="s">
        <v>18</v>
      </c>
      <c r="L20" s="29">
        <v>28</v>
      </c>
      <c r="M20" s="29" t="s">
        <v>24</v>
      </c>
      <c r="N20" s="40">
        <v>5</v>
      </c>
      <c r="O20" s="47"/>
    </row>
    <row r="21" spans="1:16" s="1" customFormat="1" x14ac:dyDescent="0.25">
      <c r="A21" s="33">
        <v>611</v>
      </c>
      <c r="B21" s="30"/>
      <c r="C21" s="31"/>
      <c r="D21" s="31"/>
      <c r="E21" s="29" t="s">
        <v>16</v>
      </c>
      <c r="F21" s="29" t="s">
        <v>25</v>
      </c>
      <c r="G21" s="29" t="s">
        <v>26</v>
      </c>
      <c r="H21" s="29" t="s">
        <v>27</v>
      </c>
      <c r="I21" s="29"/>
      <c r="J21" s="30" t="s">
        <v>17</v>
      </c>
      <c r="K21" s="30" t="s">
        <v>18</v>
      </c>
      <c r="L21" s="29">
        <v>26</v>
      </c>
      <c r="M21" s="29" t="s">
        <v>24</v>
      </c>
      <c r="N21" s="40">
        <v>15</v>
      </c>
      <c r="O21" s="47"/>
    </row>
    <row r="22" spans="1:16" s="1" customFormat="1" x14ac:dyDescent="0.25">
      <c r="A22" s="33">
        <v>611</v>
      </c>
      <c r="B22" s="30"/>
      <c r="C22" s="31"/>
      <c r="D22" s="31"/>
      <c r="E22" s="29" t="s">
        <v>16</v>
      </c>
      <c r="F22" s="29" t="s">
        <v>28</v>
      </c>
      <c r="G22" s="29" t="s">
        <v>29</v>
      </c>
      <c r="H22" s="29" t="s">
        <v>30</v>
      </c>
      <c r="I22" s="29"/>
      <c r="J22" s="30" t="s">
        <v>17</v>
      </c>
      <c r="K22" s="30" t="s">
        <v>18</v>
      </c>
      <c r="L22" s="29">
        <v>2</v>
      </c>
      <c r="M22" s="29" t="s">
        <v>24</v>
      </c>
      <c r="N22" s="40">
        <v>2</v>
      </c>
      <c r="O22" s="47"/>
    </row>
    <row r="23" spans="1:16" s="1" customFormat="1" x14ac:dyDescent="0.25">
      <c r="A23" s="33">
        <v>611</v>
      </c>
      <c r="B23" s="30"/>
      <c r="C23" s="31"/>
      <c r="D23" s="31"/>
      <c r="E23" s="29" t="s">
        <v>16</v>
      </c>
      <c r="F23" s="29" t="s">
        <v>31</v>
      </c>
      <c r="G23" s="29" t="s">
        <v>32</v>
      </c>
      <c r="H23" s="29" t="s">
        <v>33</v>
      </c>
      <c r="I23" s="29"/>
      <c r="J23" s="30" t="s">
        <v>17</v>
      </c>
      <c r="K23" s="30" t="s">
        <v>18</v>
      </c>
      <c r="L23" s="29">
        <v>2</v>
      </c>
      <c r="M23" s="29" t="s">
        <v>24</v>
      </c>
      <c r="N23" s="40">
        <v>2</v>
      </c>
      <c r="O23" s="47"/>
    </row>
    <row r="24" spans="1:16" x14ac:dyDescent="0.25">
      <c r="A24" s="33" t="s">
        <v>77</v>
      </c>
      <c r="B24" s="30"/>
      <c r="C24" s="31"/>
      <c r="D24" s="31"/>
      <c r="E24" s="29" t="s">
        <v>16</v>
      </c>
      <c r="F24" s="29" t="s">
        <v>83</v>
      </c>
      <c r="G24" s="29" t="s">
        <v>84</v>
      </c>
      <c r="H24" s="29">
        <v>8222</v>
      </c>
      <c r="I24" s="29"/>
      <c r="J24" s="30" t="s">
        <v>17</v>
      </c>
      <c r="K24" s="30" t="s">
        <v>18</v>
      </c>
      <c r="L24" s="29">
        <f>5560+62+96+24</f>
        <v>5742</v>
      </c>
      <c r="M24" s="29" t="s">
        <v>19</v>
      </c>
      <c r="N24" s="40">
        <f>4245+62+96</f>
        <v>4403</v>
      </c>
      <c r="O24" s="47"/>
      <c r="P24" s="26"/>
    </row>
    <row r="25" spans="1:16" s="1" customFormat="1" x14ac:dyDescent="0.25">
      <c r="A25" s="33">
        <v>611</v>
      </c>
      <c r="B25" s="30"/>
      <c r="C25" s="31"/>
      <c r="D25" s="31"/>
      <c r="E25" s="29" t="s">
        <v>16</v>
      </c>
      <c r="F25" s="29" t="s">
        <v>34</v>
      </c>
      <c r="G25" s="29" t="s">
        <v>35</v>
      </c>
      <c r="H25" s="29" t="s">
        <v>36</v>
      </c>
      <c r="I25" s="29"/>
      <c r="J25" s="30" t="s">
        <v>17</v>
      </c>
      <c r="K25" s="30" t="s">
        <v>18</v>
      </c>
      <c r="L25" s="29">
        <v>305</v>
      </c>
      <c r="M25" s="29" t="s">
        <v>24</v>
      </c>
      <c r="N25" s="40">
        <v>305</v>
      </c>
      <c r="O25" s="47"/>
    </row>
    <row r="26" spans="1:16" x14ac:dyDescent="0.25">
      <c r="A26" s="33" t="s">
        <v>77</v>
      </c>
      <c r="B26" s="30"/>
      <c r="C26" s="31"/>
      <c r="D26" s="31"/>
      <c r="E26" s="29" t="s">
        <v>16</v>
      </c>
      <c r="F26" s="29" t="s">
        <v>33</v>
      </c>
      <c r="G26" s="29" t="s">
        <v>85</v>
      </c>
      <c r="H26" s="29">
        <v>2261</v>
      </c>
      <c r="I26" s="29"/>
      <c r="J26" s="30" t="s">
        <v>17</v>
      </c>
      <c r="K26" s="30" t="s">
        <v>18</v>
      </c>
      <c r="L26" s="29">
        <v>74</v>
      </c>
      <c r="M26" s="29" t="s">
        <v>19</v>
      </c>
      <c r="N26" s="40">
        <v>71</v>
      </c>
      <c r="O26" s="47"/>
      <c r="P26" s="26"/>
    </row>
    <row r="27" spans="1:16" s="1" customFormat="1" ht="15.75" thickBot="1" x14ac:dyDescent="0.3">
      <c r="A27" s="33">
        <v>611</v>
      </c>
      <c r="B27" s="30"/>
      <c r="C27" s="31"/>
      <c r="D27" s="31"/>
      <c r="E27" s="29" t="s">
        <v>16</v>
      </c>
      <c r="F27" s="29" t="s">
        <v>37</v>
      </c>
      <c r="G27" s="29" t="s">
        <v>38</v>
      </c>
      <c r="H27" s="29" t="s">
        <v>39</v>
      </c>
      <c r="I27" s="29"/>
      <c r="J27" s="30" t="s">
        <v>17</v>
      </c>
      <c r="K27" s="30" t="s">
        <v>18</v>
      </c>
      <c r="L27" s="29">
        <v>120</v>
      </c>
      <c r="M27" s="29" t="s">
        <v>19</v>
      </c>
      <c r="N27" s="40">
        <v>2</v>
      </c>
      <c r="O27" s="48"/>
    </row>
    <row r="28" spans="1:16" x14ac:dyDescent="0.25">
      <c r="A28" s="33"/>
      <c r="B28" s="30" t="s">
        <v>86</v>
      </c>
      <c r="C28" s="31" t="s">
        <v>87</v>
      </c>
      <c r="D28" s="31" t="s">
        <v>88</v>
      </c>
      <c r="E28" s="29"/>
      <c r="F28" s="29"/>
      <c r="G28" s="29"/>
      <c r="H28" s="29"/>
      <c r="I28" s="29"/>
      <c r="J28" s="30"/>
      <c r="K28" s="30"/>
      <c r="L28" s="29"/>
      <c r="M28" s="29"/>
      <c r="N28" s="34"/>
    </row>
    <row r="29" spans="1:16" x14ac:dyDescent="0.25">
      <c r="A29" s="33" t="s">
        <v>89</v>
      </c>
      <c r="B29" s="30"/>
      <c r="C29" s="31"/>
      <c r="D29" s="31"/>
      <c r="E29" s="29" t="s">
        <v>64</v>
      </c>
      <c r="F29" s="29" t="s">
        <v>90</v>
      </c>
      <c r="G29" s="29" t="s">
        <v>91</v>
      </c>
      <c r="H29" s="29" t="s">
        <v>92</v>
      </c>
      <c r="I29" s="29"/>
      <c r="J29" s="30" t="s">
        <v>62</v>
      </c>
      <c r="K29" s="30" t="s">
        <v>18</v>
      </c>
      <c r="L29" s="29">
        <v>67</v>
      </c>
      <c r="M29" s="29" t="s">
        <v>19</v>
      </c>
      <c r="N29" s="34">
        <v>67</v>
      </c>
    </row>
    <row r="30" spans="1:16" x14ac:dyDescent="0.25">
      <c r="A30" s="33"/>
      <c r="B30" s="30" t="s">
        <v>93</v>
      </c>
      <c r="C30" s="31" t="s">
        <v>94</v>
      </c>
      <c r="D30" s="31" t="s">
        <v>95</v>
      </c>
      <c r="E30" s="29"/>
      <c r="F30" s="29"/>
      <c r="G30" s="29"/>
      <c r="H30" s="29"/>
      <c r="I30" s="29"/>
      <c r="J30" s="30"/>
      <c r="K30" s="30"/>
      <c r="L30" s="29"/>
      <c r="M30" s="29"/>
      <c r="N30" s="34"/>
    </row>
    <row r="31" spans="1:16" x14ac:dyDescent="0.25">
      <c r="A31" s="33" t="s">
        <v>89</v>
      </c>
      <c r="B31" s="30"/>
      <c r="C31" s="31"/>
      <c r="D31" s="31"/>
      <c r="E31" s="29" t="s">
        <v>64</v>
      </c>
      <c r="F31" s="29" t="s">
        <v>90</v>
      </c>
      <c r="G31" s="29" t="s">
        <v>91</v>
      </c>
      <c r="H31" s="29" t="s">
        <v>92</v>
      </c>
      <c r="I31" s="29"/>
      <c r="J31" s="30" t="s">
        <v>62</v>
      </c>
      <c r="K31" s="30" t="s">
        <v>18</v>
      </c>
      <c r="L31" s="29">
        <v>67</v>
      </c>
      <c r="M31" s="29" t="s">
        <v>19</v>
      </c>
      <c r="N31" s="34">
        <v>67</v>
      </c>
    </row>
    <row r="32" spans="1:16" hidden="1" x14ac:dyDescent="0.25">
      <c r="A32" s="33"/>
      <c r="B32" s="30" t="s">
        <v>96</v>
      </c>
      <c r="C32" s="31" t="s">
        <v>97</v>
      </c>
      <c r="D32" s="31" t="s">
        <v>98</v>
      </c>
      <c r="E32" s="29"/>
      <c r="F32" s="29"/>
      <c r="G32" s="29"/>
      <c r="H32" s="29"/>
      <c r="I32" s="29"/>
      <c r="J32" s="30"/>
      <c r="K32" s="30"/>
      <c r="L32" s="29"/>
      <c r="M32" s="29"/>
      <c r="N32" s="34"/>
    </row>
    <row r="33" spans="1:14" hidden="1" x14ac:dyDescent="0.25">
      <c r="A33" s="33" t="s">
        <v>99</v>
      </c>
      <c r="B33" s="30"/>
      <c r="C33" s="31"/>
      <c r="D33" s="31"/>
      <c r="E33" s="29" t="s">
        <v>16</v>
      </c>
      <c r="F33" s="29" t="s">
        <v>100</v>
      </c>
      <c r="G33" s="29" t="s">
        <v>101</v>
      </c>
      <c r="H33" s="29" t="s">
        <v>33</v>
      </c>
      <c r="I33" s="29"/>
      <c r="J33" s="30" t="s">
        <v>17</v>
      </c>
      <c r="K33" s="30" t="s">
        <v>18</v>
      </c>
      <c r="L33" s="29">
        <v>1</v>
      </c>
      <c r="M33" s="29" t="s">
        <v>63</v>
      </c>
      <c r="N33" s="34">
        <v>1</v>
      </c>
    </row>
    <row r="34" spans="1:14" s="26" customFormat="1" x14ac:dyDescent="0.25">
      <c r="A34" s="33"/>
      <c r="B34" s="30"/>
      <c r="C34" s="31" t="s">
        <v>123</v>
      </c>
      <c r="D34" s="31" t="s">
        <v>124</v>
      </c>
      <c r="E34" s="29"/>
      <c r="F34" s="29"/>
      <c r="G34" s="29"/>
      <c r="H34" s="29"/>
      <c r="I34" s="29"/>
      <c r="J34" s="30"/>
      <c r="K34" s="30"/>
      <c r="L34" s="29"/>
      <c r="M34" s="29"/>
      <c r="N34" s="34"/>
    </row>
    <row r="35" spans="1:14" s="26" customFormat="1" x14ac:dyDescent="0.25">
      <c r="A35" s="33">
        <v>618</v>
      </c>
      <c r="B35" s="30"/>
      <c r="C35" s="31"/>
      <c r="D35" s="31"/>
      <c r="E35" s="29" t="s">
        <v>16</v>
      </c>
      <c r="F35" s="29" t="s">
        <v>100</v>
      </c>
      <c r="G35" s="29" t="s">
        <v>101</v>
      </c>
      <c r="H35" s="29" t="s">
        <v>33</v>
      </c>
      <c r="I35" s="29"/>
      <c r="J35" s="30" t="s">
        <v>17</v>
      </c>
      <c r="K35" s="30" t="s">
        <v>18</v>
      </c>
      <c r="L35" s="29">
        <v>1</v>
      </c>
      <c r="M35" s="29" t="s">
        <v>63</v>
      </c>
      <c r="N35" s="34">
        <v>1</v>
      </c>
    </row>
    <row r="36" spans="1:14" x14ac:dyDescent="0.25">
      <c r="A36" s="33"/>
      <c r="B36" s="30" t="s">
        <v>103</v>
      </c>
      <c r="C36" s="31" t="s">
        <v>104</v>
      </c>
      <c r="D36" s="31" t="s">
        <v>105</v>
      </c>
      <c r="E36" s="29"/>
      <c r="F36" s="29"/>
      <c r="G36" s="29"/>
      <c r="H36" s="29"/>
      <c r="I36" s="29"/>
      <c r="J36" s="30"/>
      <c r="K36" s="30"/>
      <c r="L36" s="29"/>
      <c r="M36" s="29"/>
      <c r="N36" s="34"/>
    </row>
    <row r="37" spans="1:14" x14ac:dyDescent="0.25">
      <c r="A37" s="33" t="s">
        <v>106</v>
      </c>
      <c r="B37" s="30"/>
      <c r="C37" s="31"/>
      <c r="D37" s="31"/>
      <c r="E37" s="29" t="s">
        <v>16</v>
      </c>
      <c r="F37" s="29" t="s">
        <v>107</v>
      </c>
      <c r="G37" s="29" t="s">
        <v>108</v>
      </c>
      <c r="H37" s="29">
        <v>42</v>
      </c>
      <c r="I37" s="29"/>
      <c r="J37" s="30" t="s">
        <v>17</v>
      </c>
      <c r="K37" s="30" t="s">
        <v>18</v>
      </c>
      <c r="L37" s="29">
        <v>4</v>
      </c>
      <c r="M37" s="29" t="s">
        <v>24</v>
      </c>
      <c r="N37" s="34">
        <v>4</v>
      </c>
    </row>
    <row r="38" spans="1:14" x14ac:dyDescent="0.25">
      <c r="A38" s="33" t="s">
        <v>106</v>
      </c>
      <c r="B38" s="30"/>
      <c r="C38" s="31"/>
      <c r="D38" s="31"/>
      <c r="E38" s="29" t="s">
        <v>16</v>
      </c>
      <c r="F38" s="29" t="s">
        <v>109</v>
      </c>
      <c r="G38" s="29" t="s">
        <v>110</v>
      </c>
      <c r="H38" s="29" t="s">
        <v>102</v>
      </c>
      <c r="I38" s="29"/>
      <c r="J38" s="30" t="s">
        <v>17</v>
      </c>
      <c r="K38" s="30" t="s">
        <v>18</v>
      </c>
      <c r="L38" s="29">
        <v>2</v>
      </c>
      <c r="M38" s="29" t="s">
        <v>24</v>
      </c>
      <c r="N38" s="34">
        <v>2</v>
      </c>
    </row>
    <row r="39" spans="1:14" x14ac:dyDescent="0.25">
      <c r="A39" s="33" t="s">
        <v>106</v>
      </c>
      <c r="B39" s="30"/>
      <c r="C39" s="31"/>
      <c r="D39" s="31"/>
      <c r="E39" s="29" t="s">
        <v>16</v>
      </c>
      <c r="F39" s="29" t="s">
        <v>20</v>
      </c>
      <c r="G39" s="29" t="s">
        <v>111</v>
      </c>
      <c r="H39" s="29" t="s">
        <v>30</v>
      </c>
      <c r="I39" s="29"/>
      <c r="J39" s="30" t="s">
        <v>17</v>
      </c>
      <c r="K39" s="30" t="s">
        <v>18</v>
      </c>
      <c r="L39" s="29">
        <v>2</v>
      </c>
      <c r="M39" s="29" t="s">
        <v>24</v>
      </c>
      <c r="N39" s="34">
        <v>2</v>
      </c>
    </row>
    <row r="40" spans="1:14" x14ac:dyDescent="0.25">
      <c r="A40" s="33"/>
      <c r="B40" s="30" t="s">
        <v>114</v>
      </c>
      <c r="C40" s="31" t="s">
        <v>115</v>
      </c>
      <c r="D40" s="31" t="s">
        <v>125</v>
      </c>
      <c r="E40" s="29"/>
      <c r="F40" s="29"/>
      <c r="G40" s="29"/>
      <c r="H40" s="29"/>
      <c r="I40" s="29"/>
      <c r="J40" s="30"/>
      <c r="K40" s="30"/>
      <c r="L40" s="29"/>
      <c r="M40" s="29"/>
      <c r="N40" s="34"/>
    </row>
    <row r="41" spans="1:14" x14ac:dyDescent="0.25">
      <c r="A41" s="33">
        <v>742</v>
      </c>
      <c r="B41" s="30"/>
      <c r="C41" s="31"/>
      <c r="D41" s="31"/>
      <c r="E41" s="29">
        <v>1</v>
      </c>
      <c r="F41" s="29" t="s">
        <v>112</v>
      </c>
      <c r="G41" s="29" t="s">
        <v>113</v>
      </c>
      <c r="H41" s="29" t="s">
        <v>58</v>
      </c>
      <c r="I41" s="29"/>
      <c r="J41" s="30" t="s">
        <v>17</v>
      </c>
      <c r="K41" s="30" t="s">
        <v>18</v>
      </c>
      <c r="L41" s="29">
        <v>2</v>
      </c>
      <c r="M41" s="29" t="s">
        <v>24</v>
      </c>
      <c r="N41" s="34">
        <v>2</v>
      </c>
    </row>
    <row r="42" spans="1:14" x14ac:dyDescent="0.25">
      <c r="A42" s="33"/>
      <c r="B42" s="30" t="s">
        <v>119</v>
      </c>
      <c r="C42" s="31" t="s">
        <v>120</v>
      </c>
      <c r="D42" s="31" t="s">
        <v>121</v>
      </c>
      <c r="E42" s="29"/>
      <c r="F42" s="29"/>
      <c r="G42" s="29"/>
      <c r="H42" s="29"/>
      <c r="I42" s="29"/>
      <c r="J42" s="30"/>
      <c r="K42" s="30"/>
      <c r="L42" s="29"/>
      <c r="M42" s="29"/>
      <c r="N42" s="34"/>
    </row>
    <row r="43" spans="1:14" ht="15.75" thickBot="1" x14ac:dyDescent="0.3">
      <c r="A43" s="35" t="s">
        <v>77</v>
      </c>
      <c r="B43" s="36"/>
      <c r="C43" s="37"/>
      <c r="D43" s="37"/>
      <c r="E43" s="38" t="s">
        <v>16</v>
      </c>
      <c r="F43" s="38" t="s">
        <v>66</v>
      </c>
      <c r="G43" s="38" t="s">
        <v>81</v>
      </c>
      <c r="H43" s="38" t="s">
        <v>82</v>
      </c>
      <c r="I43" s="38"/>
      <c r="J43" s="36" t="s">
        <v>17</v>
      </c>
      <c r="K43" s="36" t="s">
        <v>18</v>
      </c>
      <c r="L43" s="38">
        <v>3</v>
      </c>
      <c r="M43" s="38" t="s">
        <v>24</v>
      </c>
      <c r="N43" s="39">
        <v>3</v>
      </c>
    </row>
  </sheetData>
  <mergeCells count="3">
    <mergeCell ref="L5:N5"/>
    <mergeCell ref="M6:N6"/>
    <mergeCell ref="O18:O27"/>
  </mergeCells>
  <printOptions horizontalCentered="1" gridLines="1"/>
  <pageMargins left="0.70866141732283472" right="0.70866141732283472" top="0.98425196850393704" bottom="0.59055118110236227" header="0.31496062992125984" footer="0.31496062992125984"/>
  <pageSetup paperSize="9" scale="63" fitToHeight="6" orientation="landscape" r:id="rId1"/>
  <headerFooter>
    <oddFooter>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Vlastnici</vt:lpstr>
      <vt:lpstr>Vlastnici!_FiltrDatabaze</vt:lpstr>
      <vt:lpstr>Vlastnici!Názvy_tisku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Peka Vítězslav</dc:creator>
  <cp:lastModifiedBy>Tomáš Babák</cp:lastModifiedBy>
  <cp:lastPrinted>2016-09-20T07:57:14Z</cp:lastPrinted>
  <dcterms:created xsi:type="dcterms:W3CDTF">2014-12-01T09:52:52Z</dcterms:created>
  <dcterms:modified xsi:type="dcterms:W3CDTF">2020-03-11T09:40:09Z</dcterms:modified>
</cp:coreProperties>
</file>