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660" yWindow="585" windowWidth="21255" windowHeight="15600" activeTab="0"/>
  </bookViews>
  <sheets>
    <sheet name="reko koupleny Y 5.NP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<sst xmlns="http://schemas.openxmlformats.org/spreadsheetml/2006/main" count="225" uniqueCount="164">
  <si>
    <t>č.</t>
  </si>
  <si>
    <t>Popis</t>
  </si>
  <si>
    <t>MJ</t>
  </si>
  <si>
    <t>Množství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</si>
  <si>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</si>
  <si>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</si>
  <si>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</si>
  <si>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</si>
  <si>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</si>
  <si>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</si>
  <si>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</si>
  <si>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</si>
  <si>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</si>
  <si>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</si>
  <si>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3.3</t>
  </si>
  <si>
    <t>m</t>
  </si>
  <si>
    <t>4.1</t>
  </si>
  <si>
    <t>4.2</t>
  </si>
  <si>
    <t>4.3</t>
  </si>
  <si>
    <t>4.4</t>
  </si>
  <si>
    <t>4.5</t>
  </si>
  <si>
    <t>IDENTIFIKAČNÍ ÚDAJE DODAVATELE:</t>
  </si>
  <si>
    <t>[doplní dodavatel]</t>
  </si>
  <si>
    <t>sídlo:</t>
  </si>
  <si>
    <t>IČ / DIČ:</t>
  </si>
  <si>
    <t>[doplní dodavatel] / [doplní dodavatel]</t>
  </si>
  <si>
    <t>zástupce:</t>
  </si>
  <si>
    <t>Soupis stavebních prací a výkonů (výkaz výměr)</t>
  </si>
  <si>
    <r>
      <t>Obchodní firma</t>
    </r>
    <r>
      <rPr>
        <b/>
        <sz val="10"/>
        <color rgb="FF000000"/>
        <rFont val="Calibri"/>
        <family val="2"/>
        <scheme val="minor"/>
      </rPr>
      <t xml:space="preserve"> / název:</t>
    </r>
  </si>
  <si>
    <r>
      <rPr>
        <b/>
        <u val="single"/>
        <sz val="10"/>
        <color rgb="FFFF0000"/>
        <rFont val="Calibri"/>
        <family val="2"/>
        <scheme val="minor"/>
      </rPr>
      <t>Upozornění</t>
    </r>
    <r>
      <rPr>
        <b/>
        <sz val="10"/>
        <color rgb="FFFF0000"/>
        <rFont val="Calibri"/>
        <family val="2"/>
        <scheme val="minor"/>
      </rPr>
      <t>: Pokud je výše uveden název výrobku či výrobce příznačný pro určitého dodavatele, je to z důvodu obecné povědomosti o tomto produktu (výrobku) ke srovnání požadovaných vlastností a užitné hodnoty (ve významu tzv. benchmarkingu). Dle ustanovení čl. 4 odst. 3 Směrnice č. 3 Rady Královéhradeckého kraje zadavatel připouští jiné obdobné řešení vyhovující požadavkům na plnění předmětu zadávané veřejné zakázky s dodržením zásady nediskriminace. Dále ve smyslu ustanovení § 89 dost. 6 ZZVZ se má za to, že se jedná pouze o vymezení minimálních požadovaných standardů výrobku, technologie či materiálu, kdy dodavatel (účastník) je oprávněn v nabídce uvést u každého takového odkazu i jiné, kvalitativně a technicky obdobné (rovnocenné) řešení, které splňuje minimálně požadované standardy a odpovídá uvedeným parametrům.</t>
    </r>
  </si>
  <si>
    <t>DPH (15%)</t>
  </si>
  <si>
    <r>
      <t>m</t>
    </r>
    <r>
      <rPr>
        <vertAlign val="superscript"/>
        <sz val="10"/>
        <color theme="1"/>
        <rFont val="Calibri"/>
        <family val="2"/>
        <scheme val="minor"/>
      </rPr>
      <t>2</t>
    </r>
  </si>
  <si>
    <t>Jednotková cena 
(Kč bez DPH)</t>
  </si>
  <si>
    <t>Cena celkem
(Kč bez DPH)</t>
  </si>
  <si>
    <t>Příprava pracoviště - uzavření vody,odpojení ZP- elektro,uzavření ÚT</t>
  </si>
  <si>
    <t>soubor</t>
  </si>
  <si>
    <t>Penetrace podkladu pod hydroizolační nátěr,vč.dod.</t>
  </si>
  <si>
    <t>Všeobecné konstrukce a práce (stěny, izolace, kanalizace)</t>
  </si>
  <si>
    <t>Hydroizolační povlak - nátěr nebo stěrka - stěny sprchy</t>
  </si>
  <si>
    <t>Hydroizolační povlak - nátěr nebo stěrka - podlaha vč.rohů</t>
  </si>
  <si>
    <t>Úprava vývodů vody a odpadů - dopojení ZP</t>
  </si>
  <si>
    <t>1.7</t>
  </si>
  <si>
    <t>1.8</t>
  </si>
  <si>
    <t>1.9</t>
  </si>
  <si>
    <t>Demontáž podlahové vpusti ( zápachové uzávěrky )</t>
  </si>
  <si>
    <t>kus</t>
  </si>
  <si>
    <t>Vpusť podlahová se zápachovou uzávěrkou HL 510N</t>
  </si>
  <si>
    <t>Souprava izolační HL84 pro podlahové vpusti</t>
  </si>
  <si>
    <t>Zařizovací předměty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</si>
  <si>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</si>
  <si>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</si>
  <si>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</si>
  <si>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</si>
  <si>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</si>
  <si>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</si>
  <si>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</si>
  <si>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</si>
  <si>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</si>
  <si>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</si>
  <si>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</si>
  <si>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</si>
  <si>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</si>
  <si>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</si>
  <si>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Odmontování klozetové mísy a sedátka</t>
  </si>
  <si>
    <t>Vybourání a demontáž instalačního modulu WC</t>
  </si>
  <si>
    <t>Demontáž umyvadel bez výtokových armatur</t>
  </si>
  <si>
    <t>Demontáž,oprava nátěru a zpět.montáž konstrukce sprchového závěsu</t>
  </si>
  <si>
    <t>Demontáž baterie nástěnné do G 3/4</t>
  </si>
  <si>
    <t>Baterie termost.sprchová nástěn.,bez příslušenství</t>
  </si>
  <si>
    <t>Sprchový set</t>
  </si>
  <si>
    <t>Baterie umyvadlová nástěnná ruční</t>
  </si>
  <si>
    <t>Umyvadlo na šrouby 55 x 42 cm, bílé</t>
  </si>
  <si>
    <t>Montáž sedátka do sprchy</t>
  </si>
  <si>
    <t>Vzduchotechnika</t>
  </si>
  <si>
    <t>Otopná tělesa</t>
  </si>
  <si>
    <t>Šroubení regulační, rohové</t>
  </si>
  <si>
    <t>Hlavice ovládání term.ventilů termostat.VE 4260 HK</t>
  </si>
  <si>
    <t>Šroubení uzavírat.rohové</t>
  </si>
  <si>
    <t>Podlahy a obklady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</si>
  <si>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</si>
  <si>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</si>
  <si>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</si>
  <si>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</si>
  <si>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</si>
  <si>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</si>
  <si>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</si>
  <si>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</si>
  <si>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</si>
  <si>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</si>
  <si>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</si>
  <si>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</si>
  <si>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</si>
  <si>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</si>
  <si>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</si>
  <si>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</si>
  <si>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Vysávání podlah prům.vysavačem pod povlak.podlahy</t>
  </si>
  <si>
    <t>Lepení podlah PVC Altro z pásů, mokrý provoz</t>
  </si>
  <si>
    <t>Napojení krytiny Altro na stěnu čepc. těsněním C8</t>
  </si>
  <si>
    <t>Úprava soklů Altro v rozích vnějších i vnitřních</t>
  </si>
  <si>
    <t>Lišta nerezová přechodová,stejná výška povl.podlah</t>
  </si>
  <si>
    <t>Provedení penetrace podkladu pod.povlak.podlahy</t>
  </si>
  <si>
    <t>Odsekání vnitřních obkladů stěn</t>
  </si>
  <si>
    <t>Penetrace podkladu pod obklady</t>
  </si>
  <si>
    <t>Přípl.za spárovací hmotu-plošně,keram.vnitř.obklad</t>
  </si>
  <si>
    <t>Nátěry a malby</t>
  </si>
  <si>
    <t>6.1</t>
  </si>
  <si>
    <t>Obnova nátěru oc.zárubní</t>
  </si>
  <si>
    <t>Elektromontáže</t>
  </si>
  <si>
    <t>7.1</t>
  </si>
  <si>
    <t>Dokončovací práce - úklid, přesuny sutí a hmot</t>
  </si>
  <si>
    <t>8.1</t>
  </si>
  <si>
    <t>8.2</t>
  </si>
  <si>
    <t>8.3</t>
  </si>
  <si>
    <t>8.4</t>
  </si>
  <si>
    <t>8.5</t>
  </si>
  <si>
    <t>8.6</t>
  </si>
  <si>
    <t>8.7</t>
  </si>
  <si>
    <t>8.8</t>
  </si>
  <si>
    <t>Čištění zametáním v místnostech a chodbách</t>
  </si>
  <si>
    <t>Vyčištění budov o výšce podlaží do 4 m</t>
  </si>
  <si>
    <t>Přesun hmot pro opravy a údržbu</t>
  </si>
  <si>
    <t>Vnitrostaveništní doprava suti do 10 m</t>
  </si>
  <si>
    <t>Příplatek k vnitrost. dopravě suti za dalších 5 m</t>
  </si>
  <si>
    <t>Odvoz suti a vybour. hmot na skládku do 1 km</t>
  </si>
  <si>
    <t>Příplatek k odvozu za každý další 1 km</t>
  </si>
  <si>
    <t>Poplatek za skládku suti - směs</t>
  </si>
  <si>
    <t>t</t>
  </si>
  <si>
    <t>Cena za jednu koupelnu (rozsah celkové rekonstrukce jedné „koupelny“)</t>
  </si>
  <si>
    <t>Celková nabídková cena za jednu koupelnu (v Kč bez DPH)</t>
  </si>
  <si>
    <t xml:space="preserve">Celková nabídková cena za jendu koupelnu (v Kč vč. DPH) </t>
  </si>
  <si>
    <t>Obsekání podlahové vpusti</t>
  </si>
  <si>
    <t>Obetonování podlahové vpusti</t>
  </si>
  <si>
    <t>Výměna připojovacího potrubí VZT</t>
  </si>
  <si>
    <t>3.4</t>
  </si>
  <si>
    <t>Vyrovnávací stěrka Cemix 050, ruční zprac. tl.10 mm</t>
  </si>
  <si>
    <t>5.17</t>
  </si>
  <si>
    <t>5.18</t>
  </si>
  <si>
    <t>5.19</t>
  </si>
  <si>
    <t>Penetrace podkladu před stěrkováním omítek</t>
  </si>
  <si>
    <t>Stěrkování omítek pod obklady</t>
  </si>
  <si>
    <t>Nerezová revizní dvířka</t>
  </si>
  <si>
    <t>Lišta nerezová rohová k obkladům vč. lišt kolem zárubní</t>
  </si>
  <si>
    <t>Montáž lišt rohových, vanových a dilatačních vč. lišt kolem zárubní</t>
  </si>
  <si>
    <t>ks</t>
  </si>
  <si>
    <t>Těleso trub. Koralux Rondo Comfort 1220x600 + el. topná tyč vč. termostatu</t>
  </si>
  <si>
    <t>Demontáž koupelnových doplňků - madel,mýdelníků, držáků, zrcadla ap</t>
  </si>
  <si>
    <t>Montáž vybraných koupelnových doplňků zpět</t>
  </si>
  <si>
    <t>Sedátko do sprchy sklápěcí 44x45 cm - nerez (bez podpěrné nohy)</t>
  </si>
  <si>
    <t>Ventilátor stropní do koupelny pr. 125</t>
  </si>
  <si>
    <t xml:space="preserve">Montáž ventilátoru </t>
  </si>
  <si>
    <t>Montáž nových zařizovacích předmětů</t>
  </si>
  <si>
    <t>Demontáž a montáž otopných těles trubkových</t>
  </si>
  <si>
    <t>Odstranění staré PVC podlahy</t>
  </si>
  <si>
    <t>Dočištění povrchu po odstranění PVC</t>
  </si>
  <si>
    <t xml:space="preserve">Příprava pracoviště - provizorní zástěna z chodby do pokoje, zakrytí minerálního podhledu </t>
  </si>
  <si>
    <t>Úprava elektoinstalace soc.zázemí - komplet (vč. 3x LED svítidlo + 1x pohybové čidlo)</t>
  </si>
  <si>
    <t>1.10</t>
  </si>
  <si>
    <t>1.11</t>
  </si>
  <si>
    <t>Demontáž ventilátoru stropní</t>
  </si>
  <si>
    <t>Modul-WC Geberit Duofix do SDK</t>
  </si>
  <si>
    <t>Klozet závěsný OLYMP ZTP + prkénko softclose, bílý</t>
  </si>
  <si>
    <t>Montáž obkladů stěn s minimální spárou (do 2mm)</t>
  </si>
  <si>
    <t xml:space="preserve">Obkládačka 60x60 (30x60) světle šedá mat, rektif. </t>
  </si>
  <si>
    <t>Příloha č. 3a Zadávací dokumentace: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</si>
</sst>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medium"/>
      <bottom style="thin"/>
    </border>
    <border>
      <left style="medium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" fontId="12" fillId="3" borderId="3" xfId="0" applyNumberFormat="1" applyFont="1" applyFill="1" applyBorder="1" applyAlignment="1" applyProtection="1">
      <alignment vertical="center"/>
      <protection hidden="1"/>
    </xf>
    <xf numFmtId="4" fontId="13" fillId="3" borderId="4" xfId="0" applyNumberFormat="1" applyFont="1" applyFill="1" applyBorder="1" applyAlignment="1" applyProtection="1">
      <alignment vertical="center"/>
      <protection hidden="1"/>
    </xf>
    <xf numFmtId="4" fontId="13" fillId="3" borderId="5" xfId="0" applyNumberFormat="1" applyFont="1" applyFill="1" applyBorder="1" applyAlignment="1" applyProtection="1">
      <alignment vertical="center"/>
      <protection hidden="1"/>
    </xf>
    <xf numFmtId="4" fontId="2" fillId="4" borderId="6" xfId="0" applyNumberFormat="1" applyFont="1" applyFill="1" applyBorder="1"/>
    <xf numFmtId="4" fontId="2" fillId="4" borderId="7" xfId="0" applyNumberFormat="1" applyFont="1" applyFill="1" applyBorder="1"/>
    <xf numFmtId="49" fontId="8" fillId="0" borderId="8" xfId="0" applyNumberFormat="1" applyFont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/>
    <xf numFmtId="4" fontId="8" fillId="5" borderId="10" xfId="0" applyNumberFormat="1" applyFont="1" applyFill="1" applyBorder="1"/>
    <xf numFmtId="4" fontId="8" fillId="6" borderId="11" xfId="0" applyNumberFormat="1" applyFont="1" applyFill="1" applyBorder="1"/>
    <xf numFmtId="0" fontId="8" fillId="0" borderId="0" xfId="0" applyFont="1"/>
    <xf numFmtId="49" fontId="8" fillId="0" borderId="12" xfId="0" applyNumberFormat="1" applyFont="1" applyBorder="1" applyAlignment="1">
      <alignment horizontal="right"/>
    </xf>
    <xf numFmtId="0" fontId="8" fillId="0" borderId="13" xfId="0" applyFont="1" applyBorder="1"/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/>
    <xf numFmtId="4" fontId="8" fillId="5" borderId="14" xfId="0" applyNumberFormat="1" applyFont="1" applyFill="1" applyBorder="1"/>
    <xf numFmtId="4" fontId="8" fillId="6" borderId="15" xfId="0" applyNumberFormat="1" applyFont="1" applyFill="1" applyBorder="1"/>
    <xf numFmtId="49" fontId="8" fillId="0" borderId="16" xfId="0" applyNumberFormat="1" applyFont="1" applyBorder="1" applyAlignment="1">
      <alignment horizontal="right"/>
    </xf>
    <xf numFmtId="0" fontId="8" fillId="0" borderId="17" xfId="0" applyFont="1" applyBorder="1"/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/>
    <xf numFmtId="4" fontId="8" fillId="5" borderId="18" xfId="0" applyNumberFormat="1" applyFont="1" applyFill="1" applyBorder="1"/>
    <xf numFmtId="4" fontId="8" fillId="6" borderId="19" xfId="0" applyNumberFormat="1" applyFont="1" applyFill="1" applyBorder="1"/>
    <xf numFmtId="0" fontId="2" fillId="7" borderId="20" xfId="0" applyFont="1" applyFill="1" applyBorder="1" applyAlignment="1">
      <alignment horizontal="centerContinuous" vertical="center"/>
    </xf>
    <xf numFmtId="0" fontId="2" fillId="7" borderId="21" xfId="0" applyFont="1" applyFill="1" applyBorder="1" applyAlignment="1">
      <alignment horizontal="centerContinuous" vertical="center"/>
    </xf>
    <xf numFmtId="0" fontId="2" fillId="7" borderId="22" xfId="0" applyFont="1" applyFill="1" applyBorder="1" applyAlignment="1">
      <alignment horizontal="centerContinuous" vertical="center"/>
    </xf>
    <xf numFmtId="0" fontId="2" fillId="7" borderId="22" xfId="0" applyFont="1" applyFill="1" applyBorder="1" applyAlignment="1">
      <alignment horizontal="centerContinuous" vertical="center" wrapText="1"/>
    </xf>
    <xf numFmtId="0" fontId="2" fillId="7" borderId="23" xfId="0" applyFont="1" applyFill="1" applyBorder="1" applyAlignment="1">
      <alignment horizontal="centerContinuous" vertical="center" wrapText="1"/>
    </xf>
    <xf numFmtId="0" fontId="8" fillId="0" borderId="24" xfId="0" applyFont="1" applyBorder="1"/>
    <xf numFmtId="2" fontId="8" fillId="0" borderId="25" xfId="0" applyNumberFormat="1" applyFont="1" applyBorder="1"/>
    <xf numFmtId="49" fontId="8" fillId="0" borderId="2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2" fontId="8" fillId="0" borderId="0" xfId="0" applyNumberFormat="1" applyFont="1"/>
    <xf numFmtId="4" fontId="8" fillId="5" borderId="24" xfId="0" applyNumberFormat="1" applyFont="1" applyFill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10" fillId="0" borderId="0" xfId="0" applyFont="1" applyAlignment="1">
      <alignment horizontal="justify" vertical="justify" wrapText="1"/>
    </xf>
    <xf numFmtId="0" fontId="12" fillId="0" borderId="33" xfId="0" applyFont="1" applyBorder="1" applyAlignment="1" applyProtection="1">
      <alignment horizontal="left" vertical="center"/>
      <protection hidden="1"/>
    </xf>
    <xf numFmtId="0" fontId="12" fillId="0" borderId="28" xfId="0" applyFont="1" applyBorder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left" vertical="center"/>
      <protection hidden="1"/>
    </xf>
    <xf numFmtId="0" fontId="13" fillId="0" borderId="35" xfId="0" applyFont="1" applyBorder="1" applyAlignment="1" applyProtection="1">
      <alignment horizontal="left" vertical="center"/>
      <protection hidden="1"/>
    </xf>
    <xf numFmtId="0" fontId="13" fillId="0" borderId="31" xfId="0" applyFont="1" applyBorder="1" applyAlignment="1" applyProtection="1">
      <alignment horizontal="left" vertical="center"/>
      <protection hidden="1"/>
    </xf>
    <xf numFmtId="0" fontId="13" fillId="0" borderId="36" xfId="0" applyFont="1" applyBorder="1" applyAlignment="1" applyProtection="1">
      <alignment horizontal="left" vertical="center"/>
      <protection hidden="1"/>
    </xf>
    <xf numFmtId="0" fontId="13" fillId="0" borderId="37" xfId="0" applyFont="1" applyBorder="1" applyAlignment="1" applyProtection="1">
      <alignment horizontal="left" vertical="center"/>
      <protection hidden="1"/>
    </xf>
    <xf numFmtId="0" fontId="13" fillId="0" borderId="38" xfId="0" applyFont="1" applyBorder="1" applyAlignment="1" applyProtection="1">
      <alignment horizontal="left" vertical="center"/>
      <protection hidden="1"/>
    </xf>
    <xf numFmtId="0" fontId="13" fillId="0" borderId="39" xfId="0" applyFont="1" applyBorder="1" applyAlignment="1" applyProtection="1">
      <alignment horizontal="left" vertical="center"/>
      <protection hidden="1"/>
    </xf>
    <xf numFmtId="0" fontId="4" fillId="0" borderId="40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43" xfId="0" applyFont="1" applyFill="1" applyBorder="1" applyAlignment="1">
      <alignment horizontal="left" vertical="center" wrapText="1"/>
    </xf>
    <xf numFmtId="0" fontId="4" fillId="7" borderId="44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5" borderId="30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7" fillId="0" borderId="4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5" borderId="30" xfId="0" applyFont="1" applyFill="1" applyBorder="1" applyAlignment="1">
      <alignment horizontal="left" vertical="center" wrapText="1"/>
    </xf>
    <xf numFmtId="0" fontId="8" fillId="5" borderId="31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8" fillId="5" borderId="49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tabSelected="1" workbookViewId="0" topLeftCell="A1">
      <selection activeCell="A1" sqref="A1:F1"/>
    </sheetView>
  </sheetViews>
  <sheetFormatPr defaultColWidth="9.140625" defaultRowHeight="15"/>
  <cols>
    <col min="1" max="1" width="4.7109375" style="0" customWidth="1"/>
    <col min="2" max="2" width="75.57421875" style="0" bestFit="1" customWidth="1"/>
    <col min="5" max="5" width="15.7109375" style="0" customWidth="1"/>
    <col min="6" max="6" width="16.421875" style="0" customWidth="1"/>
  </cols>
  <sheetData>
    <row r="1" spans="1:6" ht="15.75">
      <c r="A1" s="55" t="s">
        <v>163</v>
      </c>
      <c r="B1" s="56"/>
      <c r="C1" s="56"/>
      <c r="D1" s="56"/>
      <c r="E1" s="56"/>
      <c r="F1" s="56"/>
    </row>
    <row r="2" spans="1:6" ht="16.5" thickBot="1">
      <c r="A2" s="57" t="s">
        <v>27</v>
      </c>
      <c r="B2" s="58"/>
      <c r="C2" s="58"/>
      <c r="D2" s="58"/>
      <c r="E2" s="58"/>
      <c r="F2" s="58"/>
    </row>
    <row r="3" spans="1:6" ht="15.75">
      <c r="A3" s="59" t="s">
        <v>21</v>
      </c>
      <c r="B3" s="60"/>
      <c r="C3" s="60"/>
      <c r="D3" s="60"/>
      <c r="E3" s="60"/>
      <c r="F3" s="61"/>
    </row>
    <row r="4" spans="1:6" ht="15" customHeight="1">
      <c r="A4" s="62" t="s">
        <v>28</v>
      </c>
      <c r="B4" s="63"/>
      <c r="C4" s="64" t="s">
        <v>22</v>
      </c>
      <c r="D4" s="65"/>
      <c r="E4" s="65"/>
      <c r="F4" s="66"/>
    </row>
    <row r="5" spans="1:6" ht="15" customHeight="1">
      <c r="A5" s="68" t="s">
        <v>23</v>
      </c>
      <c r="B5" s="69"/>
      <c r="C5" s="70" t="s">
        <v>22</v>
      </c>
      <c r="D5" s="71"/>
      <c r="E5" s="71"/>
      <c r="F5" s="72"/>
    </row>
    <row r="6" spans="1:6" ht="15" customHeight="1">
      <c r="A6" s="68" t="s">
        <v>24</v>
      </c>
      <c r="B6" s="69"/>
      <c r="C6" s="70" t="s">
        <v>25</v>
      </c>
      <c r="D6" s="71"/>
      <c r="E6" s="71"/>
      <c r="F6" s="72"/>
    </row>
    <row r="7" spans="1:6" ht="15.75" customHeight="1" thickBot="1">
      <c r="A7" s="73" t="s">
        <v>26</v>
      </c>
      <c r="B7" s="74"/>
      <c r="C7" s="75" t="s">
        <v>22</v>
      </c>
      <c r="D7" s="76"/>
      <c r="E7" s="76"/>
      <c r="F7" s="77"/>
    </row>
    <row r="8" spans="1:6" ht="15.75" thickBot="1">
      <c r="A8" s="67" t="s">
        <v>127</v>
      </c>
      <c r="B8" s="67"/>
      <c r="C8" s="67"/>
      <c r="D8" s="67"/>
      <c r="E8" s="67"/>
      <c r="F8" s="67"/>
    </row>
    <row r="9" spans="1:6" ht="36" customHeight="1" thickBot="1">
      <c r="A9" s="28" t="s">
        <v>0</v>
      </c>
      <c r="B9" s="29" t="s">
        <v>1</v>
      </c>
      <c r="C9" s="30" t="s">
        <v>2</v>
      </c>
      <c r="D9" s="30" t="s">
        <v>3</v>
      </c>
      <c r="E9" s="31" t="s">
        <v>32</v>
      </c>
      <c r="F9" s="32" t="s">
        <v>33</v>
      </c>
    </row>
    <row r="10" spans="1:6" ht="15">
      <c r="A10" s="2">
        <v>1</v>
      </c>
      <c r="B10" s="39" t="s">
        <v>37</v>
      </c>
      <c r="C10" s="40"/>
      <c r="D10" s="40"/>
      <c r="E10" s="41"/>
      <c r="F10" s="8">
        <f>SUM(F11:F21)</f>
        <v>0</v>
      </c>
    </row>
    <row r="11" spans="1:6" s="15" customFormat="1" ht="12.75">
      <c r="A11" s="9" t="s">
        <v>4</v>
      </c>
      <c r="B11" s="10" t="s">
        <v>34</v>
      </c>
      <c r="C11" s="11" t="s">
        <v>35</v>
      </c>
      <c r="D11" s="12">
        <v>1</v>
      </c>
      <c r="E11" s="13">
        <v>0</v>
      </c>
      <c r="F11" s="14">
        <f>D11*E11</f>
        <v>0</v>
      </c>
    </row>
    <row r="12" spans="1:6" s="15" customFormat="1" ht="12.75">
      <c r="A12" s="16" t="s">
        <v>5</v>
      </c>
      <c r="B12" s="17" t="s">
        <v>154</v>
      </c>
      <c r="C12" s="18" t="s">
        <v>35</v>
      </c>
      <c r="D12" s="19">
        <v>1</v>
      </c>
      <c r="E12" s="20">
        <v>0</v>
      </c>
      <c r="F12" s="21">
        <v>0</v>
      </c>
    </row>
    <row r="13" spans="1:6" s="15" customFormat="1" ht="15">
      <c r="A13" s="16" t="s">
        <v>6</v>
      </c>
      <c r="B13" s="17" t="s">
        <v>36</v>
      </c>
      <c r="C13" s="18" t="s">
        <v>31</v>
      </c>
      <c r="D13" s="19">
        <v>16.5</v>
      </c>
      <c r="E13" s="20">
        <v>0</v>
      </c>
      <c r="F13" s="21">
        <f aca="true" t="shared" si="0" ref="F13:F19">D13*E13</f>
        <v>0</v>
      </c>
    </row>
    <row r="14" spans="1:6" s="15" customFormat="1" ht="15">
      <c r="A14" s="16" t="s">
        <v>7</v>
      </c>
      <c r="B14" s="17" t="s">
        <v>38</v>
      </c>
      <c r="C14" s="18" t="s">
        <v>31</v>
      </c>
      <c r="D14" s="19">
        <v>12</v>
      </c>
      <c r="E14" s="20">
        <v>0</v>
      </c>
      <c r="F14" s="21">
        <f t="shared" si="0"/>
        <v>0</v>
      </c>
    </row>
    <row r="15" spans="1:6" s="15" customFormat="1" ht="15">
      <c r="A15" s="16" t="s">
        <v>8</v>
      </c>
      <c r="B15" s="17" t="s">
        <v>39</v>
      </c>
      <c r="C15" s="18" t="s">
        <v>31</v>
      </c>
      <c r="D15" s="19">
        <v>5.5</v>
      </c>
      <c r="E15" s="20">
        <v>0</v>
      </c>
      <c r="F15" s="21">
        <f t="shared" si="0"/>
        <v>0</v>
      </c>
    </row>
    <row r="16" spans="1:6" s="15" customFormat="1" ht="12.75">
      <c r="A16" s="22" t="s">
        <v>9</v>
      </c>
      <c r="B16" s="23" t="s">
        <v>40</v>
      </c>
      <c r="C16" s="24" t="s">
        <v>35</v>
      </c>
      <c r="D16" s="25">
        <v>1</v>
      </c>
      <c r="E16" s="26">
        <v>0</v>
      </c>
      <c r="F16" s="27">
        <f t="shared" si="0"/>
        <v>0</v>
      </c>
    </row>
    <row r="17" spans="1:6" s="15" customFormat="1" ht="12.75">
      <c r="A17" s="22" t="s">
        <v>41</v>
      </c>
      <c r="B17" s="23" t="s">
        <v>44</v>
      </c>
      <c r="C17" s="24" t="s">
        <v>45</v>
      </c>
      <c r="D17" s="25">
        <v>1</v>
      </c>
      <c r="E17" s="26">
        <v>0</v>
      </c>
      <c r="F17" s="27">
        <f t="shared" si="0"/>
        <v>0</v>
      </c>
    </row>
    <row r="18" spans="1:6" s="15" customFormat="1" ht="12.75">
      <c r="A18" s="22" t="s">
        <v>42</v>
      </c>
      <c r="B18" s="23" t="s">
        <v>130</v>
      </c>
      <c r="C18" s="24" t="s">
        <v>45</v>
      </c>
      <c r="D18" s="25">
        <v>1</v>
      </c>
      <c r="E18" s="26">
        <v>0</v>
      </c>
      <c r="F18" s="27">
        <f t="shared" si="0"/>
        <v>0</v>
      </c>
    </row>
    <row r="19" spans="1:6" s="15" customFormat="1" ht="12.75">
      <c r="A19" s="22" t="s">
        <v>43</v>
      </c>
      <c r="B19" s="23" t="s">
        <v>46</v>
      </c>
      <c r="C19" s="24" t="s">
        <v>45</v>
      </c>
      <c r="D19" s="25">
        <v>1</v>
      </c>
      <c r="E19" s="26">
        <v>0</v>
      </c>
      <c r="F19" s="27">
        <f t="shared" si="0"/>
        <v>0</v>
      </c>
    </row>
    <row r="20" spans="1:6" s="15" customFormat="1" ht="12.75">
      <c r="A20" s="22" t="s">
        <v>156</v>
      </c>
      <c r="B20" s="23" t="s">
        <v>47</v>
      </c>
      <c r="C20" s="24" t="s">
        <v>45</v>
      </c>
      <c r="D20" s="25">
        <v>1</v>
      </c>
      <c r="E20" s="26">
        <v>0</v>
      </c>
      <c r="F20" s="27">
        <f>D20*E20</f>
        <v>0</v>
      </c>
    </row>
    <row r="21" spans="1:6" s="15" customFormat="1" ht="12.75">
      <c r="A21" s="35" t="s">
        <v>157</v>
      </c>
      <c r="B21" s="15" t="s">
        <v>131</v>
      </c>
      <c r="C21" s="36" t="s">
        <v>45</v>
      </c>
      <c r="D21" s="37">
        <v>1</v>
      </c>
      <c r="E21" s="38">
        <v>0</v>
      </c>
      <c r="F21" s="27">
        <f>D21*E21</f>
        <v>0</v>
      </c>
    </row>
    <row r="22" spans="1:6" ht="15">
      <c r="A22" s="3">
        <v>2</v>
      </c>
      <c r="B22" s="42" t="s">
        <v>48</v>
      </c>
      <c r="C22" s="43"/>
      <c r="D22" s="43"/>
      <c r="E22" s="44"/>
      <c r="F22" s="7">
        <f>SUM(F23:F38)</f>
        <v>0</v>
      </c>
    </row>
    <row r="23" spans="1:6" s="15" customFormat="1" ht="12.75">
      <c r="A23" s="9" t="s">
        <v>10</v>
      </c>
      <c r="B23" s="10" t="s">
        <v>63</v>
      </c>
      <c r="C23" s="18" t="s">
        <v>45</v>
      </c>
      <c r="D23" s="12">
        <v>1</v>
      </c>
      <c r="E23" s="13">
        <v>0</v>
      </c>
      <c r="F23" s="14">
        <f>D23*E23</f>
        <v>0</v>
      </c>
    </row>
    <row r="24" spans="1:6" s="15" customFormat="1" ht="12.75">
      <c r="A24" s="9" t="s">
        <v>11</v>
      </c>
      <c r="B24" s="33" t="s">
        <v>64</v>
      </c>
      <c r="C24" s="18" t="s">
        <v>45</v>
      </c>
      <c r="D24" s="34">
        <v>1</v>
      </c>
      <c r="E24" s="13">
        <v>0</v>
      </c>
      <c r="F24" s="14">
        <f aca="true" t="shared" si="1" ref="F24:F37">D24*E24</f>
        <v>0</v>
      </c>
    </row>
    <row r="25" spans="1:6" s="15" customFormat="1" ht="12.75">
      <c r="A25" s="9" t="s">
        <v>49</v>
      </c>
      <c r="B25" s="33" t="s">
        <v>65</v>
      </c>
      <c r="C25" s="18" t="s">
        <v>35</v>
      </c>
      <c r="D25" s="34">
        <v>1</v>
      </c>
      <c r="E25" s="13">
        <v>0</v>
      </c>
      <c r="F25" s="14">
        <f t="shared" si="1"/>
        <v>0</v>
      </c>
    </row>
    <row r="26" spans="1:6" s="15" customFormat="1" ht="12.75">
      <c r="A26" s="9" t="s">
        <v>50</v>
      </c>
      <c r="B26" s="33" t="s">
        <v>145</v>
      </c>
      <c r="C26" s="18" t="s">
        <v>35</v>
      </c>
      <c r="D26" s="34">
        <v>1</v>
      </c>
      <c r="E26" s="13">
        <v>0</v>
      </c>
      <c r="F26" s="14">
        <f t="shared" si="1"/>
        <v>0</v>
      </c>
    </row>
    <row r="27" spans="1:6" s="15" customFormat="1" ht="12.75">
      <c r="A27" s="9" t="s">
        <v>51</v>
      </c>
      <c r="B27" s="33" t="s">
        <v>66</v>
      </c>
      <c r="C27" s="18" t="s">
        <v>35</v>
      </c>
      <c r="D27" s="34">
        <v>1</v>
      </c>
      <c r="E27" s="13">
        <v>0</v>
      </c>
      <c r="F27" s="14">
        <f t="shared" si="1"/>
        <v>0</v>
      </c>
    </row>
    <row r="28" spans="1:6" s="15" customFormat="1" ht="12.75">
      <c r="A28" s="9" t="s">
        <v>52</v>
      </c>
      <c r="B28" s="33" t="s">
        <v>146</v>
      </c>
      <c r="C28" s="18" t="s">
        <v>35</v>
      </c>
      <c r="D28" s="34">
        <v>1</v>
      </c>
      <c r="E28" s="13">
        <v>0</v>
      </c>
      <c r="F28" s="14">
        <f t="shared" si="1"/>
        <v>0</v>
      </c>
    </row>
    <row r="29" spans="1:6" s="15" customFormat="1" ht="12.75">
      <c r="A29" s="9" t="s">
        <v>53</v>
      </c>
      <c r="B29" s="33" t="s">
        <v>150</v>
      </c>
      <c r="C29" s="18" t="s">
        <v>35</v>
      </c>
      <c r="D29" s="34">
        <v>1</v>
      </c>
      <c r="E29" s="13">
        <v>0</v>
      </c>
      <c r="F29" s="14">
        <v>0</v>
      </c>
    </row>
    <row r="30" spans="1:6" s="15" customFormat="1" ht="12.75">
      <c r="A30" s="9" t="s">
        <v>54</v>
      </c>
      <c r="B30" s="33" t="s">
        <v>67</v>
      </c>
      <c r="C30" s="18" t="s">
        <v>35</v>
      </c>
      <c r="D30" s="34">
        <v>1</v>
      </c>
      <c r="E30" s="13">
        <v>0</v>
      </c>
      <c r="F30" s="14">
        <f t="shared" si="1"/>
        <v>0</v>
      </c>
    </row>
    <row r="31" spans="1:6" s="15" customFormat="1" ht="12.75">
      <c r="A31" s="9" t="s">
        <v>55</v>
      </c>
      <c r="B31" s="33" t="s">
        <v>68</v>
      </c>
      <c r="C31" s="18" t="s">
        <v>35</v>
      </c>
      <c r="D31" s="34">
        <v>1</v>
      </c>
      <c r="E31" s="13">
        <v>0</v>
      </c>
      <c r="F31" s="14">
        <f t="shared" si="1"/>
        <v>0</v>
      </c>
    </row>
    <row r="32" spans="1:6" s="15" customFormat="1" ht="12.75">
      <c r="A32" s="9" t="s">
        <v>56</v>
      </c>
      <c r="B32" s="33" t="s">
        <v>69</v>
      </c>
      <c r="C32" s="18" t="s">
        <v>45</v>
      </c>
      <c r="D32" s="34">
        <v>1</v>
      </c>
      <c r="E32" s="13">
        <v>0</v>
      </c>
      <c r="F32" s="14">
        <f t="shared" si="1"/>
        <v>0</v>
      </c>
    </row>
    <row r="33" spans="1:6" s="15" customFormat="1" ht="12.75">
      <c r="A33" s="9" t="s">
        <v>57</v>
      </c>
      <c r="B33" s="33" t="s">
        <v>70</v>
      </c>
      <c r="C33" s="18" t="s">
        <v>45</v>
      </c>
      <c r="D33" s="34">
        <v>1</v>
      </c>
      <c r="E33" s="13">
        <v>0</v>
      </c>
      <c r="F33" s="14">
        <f t="shared" si="1"/>
        <v>0</v>
      </c>
    </row>
    <row r="34" spans="1:6" s="15" customFormat="1" ht="12.75">
      <c r="A34" s="9" t="s">
        <v>58</v>
      </c>
      <c r="B34" s="33" t="s">
        <v>160</v>
      </c>
      <c r="C34" s="18" t="s">
        <v>35</v>
      </c>
      <c r="D34" s="34">
        <v>1</v>
      </c>
      <c r="E34" s="13">
        <v>0</v>
      </c>
      <c r="F34" s="14">
        <f t="shared" si="1"/>
        <v>0</v>
      </c>
    </row>
    <row r="35" spans="1:6" s="15" customFormat="1" ht="12.75">
      <c r="A35" s="9" t="s">
        <v>59</v>
      </c>
      <c r="B35" s="33" t="s">
        <v>159</v>
      </c>
      <c r="C35" s="18" t="s">
        <v>35</v>
      </c>
      <c r="D35" s="34">
        <v>1</v>
      </c>
      <c r="E35" s="13">
        <v>0</v>
      </c>
      <c r="F35" s="14">
        <f t="shared" si="1"/>
        <v>0</v>
      </c>
    </row>
    <row r="36" spans="1:6" s="15" customFormat="1" ht="12.75">
      <c r="A36" s="9" t="s">
        <v>60</v>
      </c>
      <c r="B36" s="33" t="s">
        <v>71</v>
      </c>
      <c r="C36" s="18" t="s">
        <v>35</v>
      </c>
      <c r="D36" s="34">
        <v>1</v>
      </c>
      <c r="E36" s="13">
        <v>0</v>
      </c>
      <c r="F36" s="14">
        <f t="shared" si="1"/>
        <v>0</v>
      </c>
    </row>
    <row r="37" spans="1:6" s="15" customFormat="1" ht="12.75">
      <c r="A37" s="9" t="s">
        <v>61</v>
      </c>
      <c r="B37" s="33" t="s">
        <v>147</v>
      </c>
      <c r="C37" s="18" t="s">
        <v>45</v>
      </c>
      <c r="D37" s="34">
        <v>1</v>
      </c>
      <c r="E37" s="13">
        <v>0</v>
      </c>
      <c r="F37" s="14">
        <f t="shared" si="1"/>
        <v>0</v>
      </c>
    </row>
    <row r="38" spans="1:6" s="15" customFormat="1" ht="12.75">
      <c r="A38" s="9" t="s">
        <v>62</v>
      </c>
      <c r="B38" s="23" t="s">
        <v>72</v>
      </c>
      <c r="C38" s="18" t="s">
        <v>45</v>
      </c>
      <c r="D38" s="25">
        <v>1</v>
      </c>
      <c r="E38" s="26">
        <v>0</v>
      </c>
      <c r="F38" s="27">
        <f>D38*E38</f>
        <v>0</v>
      </c>
    </row>
    <row r="39" spans="1:6" ht="15">
      <c r="A39" s="3">
        <v>3</v>
      </c>
      <c r="B39" s="42" t="s">
        <v>73</v>
      </c>
      <c r="C39" s="43"/>
      <c r="D39" s="43"/>
      <c r="E39" s="44"/>
      <c r="F39" s="7">
        <f>SUM(F40:F43)</f>
        <v>0</v>
      </c>
    </row>
    <row r="40" spans="1:6" s="15" customFormat="1" ht="12.75">
      <c r="A40" s="9" t="s">
        <v>12</v>
      </c>
      <c r="B40" s="10" t="s">
        <v>158</v>
      </c>
      <c r="C40" s="18" t="s">
        <v>45</v>
      </c>
      <c r="D40" s="12">
        <v>1</v>
      </c>
      <c r="E40" s="13">
        <v>0</v>
      </c>
      <c r="F40" s="14">
        <f>D40*E40</f>
        <v>0</v>
      </c>
    </row>
    <row r="41" spans="1:6" s="15" customFormat="1" ht="12.75">
      <c r="A41" s="16" t="s">
        <v>13</v>
      </c>
      <c r="B41" s="17" t="s">
        <v>148</v>
      </c>
      <c r="C41" s="18" t="s">
        <v>45</v>
      </c>
      <c r="D41" s="19">
        <v>1</v>
      </c>
      <c r="E41" s="20">
        <v>0</v>
      </c>
      <c r="F41" s="21">
        <f aca="true" t="shared" si="2" ref="F41:F43">D41*E41</f>
        <v>0</v>
      </c>
    </row>
    <row r="42" spans="1:6" s="15" customFormat="1" ht="12.75">
      <c r="A42" s="16" t="s">
        <v>14</v>
      </c>
      <c r="B42" s="17" t="s">
        <v>132</v>
      </c>
      <c r="C42" s="18" t="s">
        <v>45</v>
      </c>
      <c r="D42" s="19">
        <v>1</v>
      </c>
      <c r="E42" s="20">
        <v>0</v>
      </c>
      <c r="F42" s="21">
        <f t="shared" si="2"/>
        <v>0</v>
      </c>
    </row>
    <row r="43" spans="1:6" s="15" customFormat="1" ht="12.75">
      <c r="A43" s="16" t="s">
        <v>133</v>
      </c>
      <c r="B43" s="17" t="s">
        <v>149</v>
      </c>
      <c r="C43" s="18" t="s">
        <v>45</v>
      </c>
      <c r="D43" s="19">
        <v>1</v>
      </c>
      <c r="E43" s="20">
        <v>0</v>
      </c>
      <c r="F43" s="21">
        <f t="shared" si="2"/>
        <v>0</v>
      </c>
    </row>
    <row r="44" spans="1:6" ht="15">
      <c r="A44" s="3">
        <v>4</v>
      </c>
      <c r="B44" s="42" t="s">
        <v>74</v>
      </c>
      <c r="C44" s="43"/>
      <c r="D44" s="43"/>
      <c r="E44" s="44"/>
      <c r="F44" s="7">
        <f>SUM(F45:F49)</f>
        <v>0</v>
      </c>
    </row>
    <row r="45" spans="1:6" s="15" customFormat="1" ht="12.75">
      <c r="A45" s="9" t="s">
        <v>16</v>
      </c>
      <c r="B45" s="10" t="s">
        <v>151</v>
      </c>
      <c r="C45" s="11" t="s">
        <v>45</v>
      </c>
      <c r="D45" s="12">
        <v>1</v>
      </c>
      <c r="E45" s="13">
        <v>0</v>
      </c>
      <c r="F45" s="14">
        <f>D45*E45</f>
        <v>0</v>
      </c>
    </row>
    <row r="46" spans="1:6" s="15" customFormat="1" ht="12.75">
      <c r="A46" s="16" t="s">
        <v>17</v>
      </c>
      <c r="B46" s="17" t="s">
        <v>144</v>
      </c>
      <c r="C46" s="18" t="s">
        <v>45</v>
      </c>
      <c r="D46" s="19">
        <v>1</v>
      </c>
      <c r="E46" s="20">
        <v>0</v>
      </c>
      <c r="F46" s="21">
        <f aca="true" t="shared" si="3" ref="F46:F49">D46*E46</f>
        <v>0</v>
      </c>
    </row>
    <row r="47" spans="1:6" s="15" customFormat="1" ht="12.75">
      <c r="A47" s="16" t="s">
        <v>18</v>
      </c>
      <c r="B47" s="17" t="s">
        <v>75</v>
      </c>
      <c r="C47" s="18" t="s">
        <v>45</v>
      </c>
      <c r="D47" s="19">
        <v>1</v>
      </c>
      <c r="E47" s="20">
        <v>0</v>
      </c>
      <c r="F47" s="21">
        <f t="shared" si="3"/>
        <v>0</v>
      </c>
    </row>
    <row r="48" spans="1:6" s="15" customFormat="1" ht="12.75">
      <c r="A48" s="16" t="s">
        <v>19</v>
      </c>
      <c r="B48" s="17" t="s">
        <v>76</v>
      </c>
      <c r="C48" s="18" t="s">
        <v>45</v>
      </c>
      <c r="D48" s="19">
        <v>1</v>
      </c>
      <c r="E48" s="20">
        <v>0</v>
      </c>
      <c r="F48" s="21">
        <f t="shared" si="3"/>
        <v>0</v>
      </c>
    </row>
    <row r="49" spans="1:6" s="15" customFormat="1" ht="12.75">
      <c r="A49" s="16" t="s">
        <v>20</v>
      </c>
      <c r="B49" s="17" t="s">
        <v>77</v>
      </c>
      <c r="C49" s="18" t="s">
        <v>45</v>
      </c>
      <c r="D49" s="19">
        <v>1</v>
      </c>
      <c r="E49" s="20">
        <v>0</v>
      </c>
      <c r="F49" s="21">
        <f t="shared" si="3"/>
        <v>0</v>
      </c>
    </row>
    <row r="50" spans="1:6" ht="15">
      <c r="A50" s="3">
        <v>5</v>
      </c>
      <c r="B50" s="42" t="s">
        <v>78</v>
      </c>
      <c r="C50" s="43"/>
      <c r="D50" s="43"/>
      <c r="E50" s="44"/>
      <c r="F50" s="7">
        <f>SUM(F51:F69)</f>
        <v>0</v>
      </c>
    </row>
    <row r="51" spans="1:6" s="15" customFormat="1" ht="15">
      <c r="A51" s="9" t="s">
        <v>79</v>
      </c>
      <c r="B51" s="10" t="s">
        <v>152</v>
      </c>
      <c r="C51" s="18" t="s">
        <v>31</v>
      </c>
      <c r="D51" s="12">
        <v>5.5</v>
      </c>
      <c r="E51" s="13">
        <v>0</v>
      </c>
      <c r="F51" s="14">
        <f>D51*E51</f>
        <v>0</v>
      </c>
    </row>
    <row r="52" spans="1:6" s="15" customFormat="1" ht="15">
      <c r="A52" s="16" t="s">
        <v>80</v>
      </c>
      <c r="B52" s="17" t="s">
        <v>153</v>
      </c>
      <c r="C52" s="18" t="s">
        <v>31</v>
      </c>
      <c r="D52" s="19">
        <v>5.5</v>
      </c>
      <c r="E52" s="20">
        <v>0</v>
      </c>
      <c r="F52" s="21">
        <f aca="true" t="shared" si="4" ref="F52:F69">D52*E52</f>
        <v>0</v>
      </c>
    </row>
    <row r="53" spans="1:6" s="15" customFormat="1" ht="15">
      <c r="A53" s="16" t="s">
        <v>81</v>
      </c>
      <c r="B53" s="17" t="s">
        <v>95</v>
      </c>
      <c r="C53" s="18" t="s">
        <v>31</v>
      </c>
      <c r="D53" s="19">
        <v>5.5</v>
      </c>
      <c r="E53" s="20">
        <v>0</v>
      </c>
      <c r="F53" s="21">
        <f t="shared" si="4"/>
        <v>0</v>
      </c>
    </row>
    <row r="54" spans="1:6" s="15" customFormat="1" ht="15">
      <c r="A54" s="16" t="s">
        <v>82</v>
      </c>
      <c r="B54" s="17" t="s">
        <v>134</v>
      </c>
      <c r="C54" s="18" t="s">
        <v>31</v>
      </c>
      <c r="D54" s="19">
        <v>5.5</v>
      </c>
      <c r="E54" s="20">
        <v>0</v>
      </c>
      <c r="F54" s="21">
        <f t="shared" si="4"/>
        <v>0</v>
      </c>
    </row>
    <row r="55" spans="1:6" s="15" customFormat="1" ht="15">
      <c r="A55" s="16" t="s">
        <v>83</v>
      </c>
      <c r="B55" s="17" t="s">
        <v>96</v>
      </c>
      <c r="C55" s="18" t="s">
        <v>31</v>
      </c>
      <c r="D55" s="19">
        <v>5.5</v>
      </c>
      <c r="E55" s="20">
        <v>0</v>
      </c>
      <c r="F55" s="21">
        <f t="shared" si="4"/>
        <v>0</v>
      </c>
    </row>
    <row r="56" spans="1:6" s="15" customFormat="1" ht="12.75">
      <c r="A56" s="16" t="s">
        <v>84</v>
      </c>
      <c r="B56" s="17" t="s">
        <v>97</v>
      </c>
      <c r="C56" s="18" t="s">
        <v>15</v>
      </c>
      <c r="D56" s="19">
        <v>7.7</v>
      </c>
      <c r="E56" s="20">
        <v>0</v>
      </c>
      <c r="F56" s="21">
        <f t="shared" si="4"/>
        <v>0</v>
      </c>
    </row>
    <row r="57" spans="1:6" s="15" customFormat="1" ht="12.75">
      <c r="A57" s="16" t="s">
        <v>85</v>
      </c>
      <c r="B57" s="17" t="s">
        <v>98</v>
      </c>
      <c r="C57" s="18" t="s">
        <v>45</v>
      </c>
      <c r="D57" s="19">
        <v>6</v>
      </c>
      <c r="E57" s="20">
        <v>0</v>
      </c>
      <c r="F57" s="21">
        <f t="shared" si="4"/>
        <v>0</v>
      </c>
    </row>
    <row r="58" spans="1:6" s="15" customFormat="1" ht="12.75">
      <c r="A58" s="16" t="s">
        <v>86</v>
      </c>
      <c r="B58" s="17" t="s">
        <v>99</v>
      </c>
      <c r="C58" s="18" t="s">
        <v>15</v>
      </c>
      <c r="D58" s="19">
        <v>1</v>
      </c>
      <c r="E58" s="20">
        <v>0</v>
      </c>
      <c r="F58" s="21">
        <f t="shared" si="4"/>
        <v>0</v>
      </c>
    </row>
    <row r="59" spans="1:6" s="15" customFormat="1" ht="15">
      <c r="A59" s="16" t="s">
        <v>87</v>
      </c>
      <c r="B59" s="17" t="s">
        <v>100</v>
      </c>
      <c r="C59" s="18" t="s">
        <v>31</v>
      </c>
      <c r="D59" s="19">
        <v>5.5</v>
      </c>
      <c r="E59" s="20">
        <v>0</v>
      </c>
      <c r="F59" s="21">
        <f t="shared" si="4"/>
        <v>0</v>
      </c>
    </row>
    <row r="60" spans="1:6" s="15" customFormat="1" ht="15">
      <c r="A60" s="16" t="s">
        <v>88</v>
      </c>
      <c r="B60" s="17" t="s">
        <v>101</v>
      </c>
      <c r="C60" s="18" t="s">
        <v>31</v>
      </c>
      <c r="D60" s="19">
        <v>21</v>
      </c>
      <c r="E60" s="20">
        <v>0</v>
      </c>
      <c r="F60" s="21">
        <f t="shared" si="4"/>
        <v>0</v>
      </c>
    </row>
    <row r="61" spans="1:6" s="15" customFormat="1" ht="15">
      <c r="A61" s="16" t="s">
        <v>89</v>
      </c>
      <c r="B61" s="17" t="s">
        <v>102</v>
      </c>
      <c r="C61" s="18" t="s">
        <v>31</v>
      </c>
      <c r="D61" s="19">
        <v>21</v>
      </c>
      <c r="E61" s="20">
        <v>0</v>
      </c>
      <c r="F61" s="21">
        <f t="shared" si="4"/>
        <v>0</v>
      </c>
    </row>
    <row r="62" spans="1:6" s="15" customFormat="1" ht="15">
      <c r="A62" s="16" t="s">
        <v>90</v>
      </c>
      <c r="B62" s="17" t="s">
        <v>162</v>
      </c>
      <c r="C62" s="18" t="s">
        <v>31</v>
      </c>
      <c r="D62" s="19">
        <v>23</v>
      </c>
      <c r="E62" s="20">
        <v>0</v>
      </c>
      <c r="F62" s="21">
        <f t="shared" si="4"/>
        <v>0</v>
      </c>
    </row>
    <row r="63" spans="1:6" s="15" customFormat="1" ht="15">
      <c r="A63" s="16" t="s">
        <v>91</v>
      </c>
      <c r="B63" s="17" t="s">
        <v>161</v>
      </c>
      <c r="C63" s="18" t="s">
        <v>31</v>
      </c>
      <c r="D63" s="19">
        <v>21</v>
      </c>
      <c r="E63" s="20">
        <v>0</v>
      </c>
      <c r="F63" s="21">
        <f t="shared" si="4"/>
        <v>0</v>
      </c>
    </row>
    <row r="64" spans="1:6" s="15" customFormat="1" ht="15">
      <c r="A64" s="16" t="s">
        <v>92</v>
      </c>
      <c r="B64" s="17" t="s">
        <v>103</v>
      </c>
      <c r="C64" s="18" t="s">
        <v>31</v>
      </c>
      <c r="D64" s="19">
        <v>21</v>
      </c>
      <c r="E64" s="20">
        <v>0</v>
      </c>
      <c r="F64" s="21">
        <f t="shared" si="4"/>
        <v>0</v>
      </c>
    </row>
    <row r="65" spans="1:6" s="15" customFormat="1" ht="15">
      <c r="A65" s="16" t="s">
        <v>93</v>
      </c>
      <c r="B65" s="17" t="s">
        <v>138</v>
      </c>
      <c r="C65" s="18" t="s">
        <v>31</v>
      </c>
      <c r="D65" s="19">
        <v>21</v>
      </c>
      <c r="E65" s="20">
        <v>0</v>
      </c>
      <c r="F65" s="21">
        <f t="shared" si="4"/>
        <v>0</v>
      </c>
    </row>
    <row r="66" spans="1:6" s="15" customFormat="1" ht="15">
      <c r="A66" s="16" t="s">
        <v>94</v>
      </c>
      <c r="B66" s="17" t="s">
        <v>139</v>
      </c>
      <c r="C66" s="18" t="s">
        <v>31</v>
      </c>
      <c r="D66" s="19">
        <v>21</v>
      </c>
      <c r="E66" s="20">
        <v>0</v>
      </c>
      <c r="F66" s="21">
        <f t="shared" si="4"/>
        <v>0</v>
      </c>
    </row>
    <row r="67" spans="1:6" s="15" customFormat="1" ht="12.75">
      <c r="A67" s="16" t="s">
        <v>135</v>
      </c>
      <c r="B67" s="17" t="s">
        <v>140</v>
      </c>
      <c r="C67" s="18" t="s">
        <v>143</v>
      </c>
      <c r="D67" s="19">
        <v>1</v>
      </c>
      <c r="E67" s="20">
        <v>0</v>
      </c>
      <c r="F67" s="21">
        <f t="shared" si="4"/>
        <v>0</v>
      </c>
    </row>
    <row r="68" spans="1:6" s="15" customFormat="1" ht="15" customHeight="1">
      <c r="A68" s="16" t="s">
        <v>136</v>
      </c>
      <c r="B68" s="17" t="s">
        <v>141</v>
      </c>
      <c r="C68" s="18" t="s">
        <v>15</v>
      </c>
      <c r="D68" s="19">
        <v>10</v>
      </c>
      <c r="E68" s="20">
        <v>0</v>
      </c>
      <c r="F68" s="21">
        <f t="shared" si="4"/>
        <v>0</v>
      </c>
    </row>
    <row r="69" spans="1:6" s="15" customFormat="1" ht="12.75">
      <c r="A69" s="16" t="s">
        <v>137</v>
      </c>
      <c r="B69" s="17" t="s">
        <v>142</v>
      </c>
      <c r="C69" s="18" t="s">
        <v>15</v>
      </c>
      <c r="D69" s="19">
        <v>10</v>
      </c>
      <c r="E69" s="20">
        <v>0</v>
      </c>
      <c r="F69" s="21">
        <f t="shared" si="4"/>
        <v>0</v>
      </c>
    </row>
    <row r="70" spans="1:6" ht="15">
      <c r="A70" s="3">
        <v>6</v>
      </c>
      <c r="B70" s="42" t="s">
        <v>104</v>
      </c>
      <c r="C70" s="43"/>
      <c r="D70" s="43"/>
      <c r="E70" s="44"/>
      <c r="F70" s="7">
        <f>SUM(F71:F71)</f>
        <v>0</v>
      </c>
    </row>
    <row r="71" spans="1:6" s="15" customFormat="1" ht="12.75">
      <c r="A71" s="9" t="s">
        <v>105</v>
      </c>
      <c r="B71" s="10" t="s">
        <v>106</v>
      </c>
      <c r="C71" s="11" t="s">
        <v>45</v>
      </c>
      <c r="D71" s="12">
        <v>1</v>
      </c>
      <c r="E71" s="13">
        <v>0</v>
      </c>
      <c r="F71" s="14">
        <f>D71*E71</f>
        <v>0</v>
      </c>
    </row>
    <row r="72" spans="1:6" ht="15">
      <c r="A72" s="3">
        <v>7</v>
      </c>
      <c r="B72" s="42" t="s">
        <v>107</v>
      </c>
      <c r="C72" s="43"/>
      <c r="D72" s="43"/>
      <c r="E72" s="44"/>
      <c r="F72" s="7">
        <f>SUM(F73:F73)</f>
        <v>0</v>
      </c>
    </row>
    <row r="73" spans="1:6" s="15" customFormat="1" ht="12.75">
      <c r="A73" s="9" t="s">
        <v>108</v>
      </c>
      <c r="B73" s="10" t="s">
        <v>155</v>
      </c>
      <c r="C73" s="11" t="s">
        <v>35</v>
      </c>
      <c r="D73" s="12">
        <v>1</v>
      </c>
      <c r="E73" s="13">
        <v>0</v>
      </c>
      <c r="F73" s="14">
        <f>D73*E73</f>
        <v>0</v>
      </c>
    </row>
    <row r="74" spans="1:6" ht="15">
      <c r="A74" s="3">
        <v>8</v>
      </c>
      <c r="B74" s="42" t="s">
        <v>109</v>
      </c>
      <c r="C74" s="43"/>
      <c r="D74" s="43"/>
      <c r="E74" s="44"/>
      <c r="F74" s="7">
        <f>SUM(F75:F82)</f>
        <v>0</v>
      </c>
    </row>
    <row r="75" spans="1:6" s="15" customFormat="1" ht="15">
      <c r="A75" s="9" t="s">
        <v>110</v>
      </c>
      <c r="B75" s="10" t="s">
        <v>118</v>
      </c>
      <c r="C75" s="18" t="s">
        <v>31</v>
      </c>
      <c r="D75" s="12">
        <v>100</v>
      </c>
      <c r="E75" s="13">
        <v>0</v>
      </c>
      <c r="F75" s="14">
        <f>D75*E75</f>
        <v>0</v>
      </c>
    </row>
    <row r="76" spans="1:6" s="15" customFormat="1" ht="15">
      <c r="A76" s="16" t="s">
        <v>111</v>
      </c>
      <c r="B76" s="17" t="s">
        <v>119</v>
      </c>
      <c r="C76" s="18" t="s">
        <v>31</v>
      </c>
      <c r="D76" s="19">
        <v>50</v>
      </c>
      <c r="E76" s="20">
        <v>0</v>
      </c>
      <c r="F76" s="21">
        <f aca="true" t="shared" si="5" ref="F76:F82">D76*E76</f>
        <v>0</v>
      </c>
    </row>
    <row r="77" spans="1:6" s="15" customFormat="1" ht="12.75">
      <c r="A77" s="16" t="s">
        <v>112</v>
      </c>
      <c r="B77" s="17" t="s">
        <v>120</v>
      </c>
      <c r="C77" s="18" t="s">
        <v>126</v>
      </c>
      <c r="D77" s="19">
        <v>4</v>
      </c>
      <c r="E77" s="20">
        <v>0</v>
      </c>
      <c r="F77" s="21">
        <f t="shared" si="5"/>
        <v>0</v>
      </c>
    </row>
    <row r="78" spans="1:6" s="15" customFormat="1" ht="12.75">
      <c r="A78" s="16" t="s">
        <v>113</v>
      </c>
      <c r="B78" s="17" t="s">
        <v>121</v>
      </c>
      <c r="C78" s="18" t="s">
        <v>126</v>
      </c>
      <c r="D78" s="19">
        <v>3</v>
      </c>
      <c r="E78" s="20">
        <v>0</v>
      </c>
      <c r="F78" s="21">
        <f t="shared" si="5"/>
        <v>0</v>
      </c>
    </row>
    <row r="79" spans="1:6" s="15" customFormat="1" ht="12.75">
      <c r="A79" s="16" t="s">
        <v>114</v>
      </c>
      <c r="B79" s="17" t="s">
        <v>122</v>
      </c>
      <c r="C79" s="18" t="s">
        <v>126</v>
      </c>
      <c r="D79" s="19">
        <v>12</v>
      </c>
      <c r="E79" s="20">
        <v>0</v>
      </c>
      <c r="F79" s="21">
        <f t="shared" si="5"/>
        <v>0</v>
      </c>
    </row>
    <row r="80" spans="1:6" s="15" customFormat="1" ht="12.75">
      <c r="A80" s="16" t="s">
        <v>115</v>
      </c>
      <c r="B80" s="17" t="s">
        <v>123</v>
      </c>
      <c r="C80" s="18" t="s">
        <v>126</v>
      </c>
      <c r="D80" s="19">
        <v>3</v>
      </c>
      <c r="E80" s="20">
        <v>0</v>
      </c>
      <c r="F80" s="21">
        <f t="shared" si="5"/>
        <v>0</v>
      </c>
    </row>
    <row r="81" spans="1:6" s="15" customFormat="1" ht="12.75">
      <c r="A81" s="16" t="s">
        <v>116</v>
      </c>
      <c r="B81" s="17" t="s">
        <v>124</v>
      </c>
      <c r="C81" s="18" t="s">
        <v>126</v>
      </c>
      <c r="D81" s="19">
        <v>60</v>
      </c>
      <c r="E81" s="20">
        <v>0</v>
      </c>
      <c r="F81" s="21">
        <f t="shared" si="5"/>
        <v>0</v>
      </c>
    </row>
    <row r="82" spans="1:6" s="15" customFormat="1" ht="13.5" thickBot="1">
      <c r="A82" s="16" t="s">
        <v>117</v>
      </c>
      <c r="B82" s="17" t="s">
        <v>125</v>
      </c>
      <c r="C82" s="18" t="s">
        <v>126</v>
      </c>
      <c r="D82" s="19">
        <v>3</v>
      </c>
      <c r="E82" s="20">
        <v>0</v>
      </c>
      <c r="F82" s="21">
        <f t="shared" si="5"/>
        <v>0</v>
      </c>
    </row>
    <row r="83" spans="1:6" s="1" customFormat="1" ht="15.75">
      <c r="A83" s="46" t="s">
        <v>128</v>
      </c>
      <c r="B83" s="47"/>
      <c r="C83" s="47"/>
      <c r="D83" s="47"/>
      <c r="E83" s="48"/>
      <c r="F83" s="4">
        <f>F10+F22+F39+F44+F50+F70+F72+F74</f>
        <v>0</v>
      </c>
    </row>
    <row r="84" spans="1:6" s="1" customFormat="1" ht="15.75">
      <c r="A84" s="49" t="s">
        <v>30</v>
      </c>
      <c r="B84" s="50"/>
      <c r="C84" s="50"/>
      <c r="D84" s="50"/>
      <c r="E84" s="51"/>
      <c r="F84" s="5">
        <f>F83*0.15</f>
        <v>0</v>
      </c>
    </row>
    <row r="85" spans="1:6" s="1" customFormat="1" ht="16.5" thickBot="1">
      <c r="A85" s="52" t="s">
        <v>129</v>
      </c>
      <c r="B85" s="53"/>
      <c r="C85" s="53"/>
      <c r="D85" s="53"/>
      <c r="E85" s="54"/>
      <c r="F85" s="6">
        <f>F83+F84</f>
        <v>0</v>
      </c>
    </row>
    <row r="86" spans="1:6" s="1" customFormat="1" ht="82.5" customHeight="1">
      <c r="A86" s="45" t="s">
        <v>29</v>
      </c>
      <c r="B86" s="45"/>
      <c r="C86" s="45"/>
      <c r="D86" s="45"/>
      <c r="E86" s="45"/>
      <c r="F86" s="45"/>
    </row>
  </sheetData>
  <protectedRanges>
    <protectedRange sqref="C4:F7" name="Oblast1"/>
  </protectedRanges>
  <mergeCells count="24">
    <mergeCell ref="A86:F86"/>
    <mergeCell ref="A83:E83"/>
    <mergeCell ref="A84:E84"/>
    <mergeCell ref="A85:E85"/>
    <mergeCell ref="A1:F1"/>
    <mergeCell ref="A2:F2"/>
    <mergeCell ref="A3:F3"/>
    <mergeCell ref="A4:B4"/>
    <mergeCell ref="C4:F4"/>
    <mergeCell ref="A8:F8"/>
    <mergeCell ref="A5:B5"/>
    <mergeCell ref="C5:F5"/>
    <mergeCell ref="A6:B6"/>
    <mergeCell ref="C6:F6"/>
    <mergeCell ref="A7:B7"/>
    <mergeCell ref="C7:F7"/>
    <mergeCell ref="B10:E10"/>
    <mergeCell ref="B50:E50"/>
    <mergeCell ref="B70:E70"/>
    <mergeCell ref="B72:E72"/>
    <mergeCell ref="B74:E74"/>
    <mergeCell ref="B22:E22"/>
    <mergeCell ref="B39:E39"/>
    <mergeCell ref="B44:E4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Pavel</dc:creator>
  <cp:keywords/>
  <dc:description/>
  <cp:lastModifiedBy>Mgr. Jiří Šimek</cp:lastModifiedBy>
  <cp:lastPrinted>2022-08-11T07:06:54Z</cp:lastPrinted>
  <dcterms:created xsi:type="dcterms:W3CDTF">2020-06-10T05:17:45Z</dcterms:created>
  <dcterms:modified xsi:type="dcterms:W3CDTF">2022-09-14T11:46:35Z</dcterms:modified>
  <cp:category/>
  <cp:version/>
  <cp:contentType/>
  <cp:contentStatus/>
</cp:coreProperties>
</file>