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8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<sst xmlns="http://schemas.openxmlformats.org/spreadsheetml/2006/main" count="36" uniqueCount="35">
  <si>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</si>
  <si>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</si>
  <si>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</si>
  <si>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</si>
  <si>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</si>
  <si>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</si>
  <si>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</si>
  <si>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</si>
  <si>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</si>
  <si>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</si>
  <si>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</si>
  <si>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</si>
  <si>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</si>
  <si>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</si>
  <si>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</si>
  <si>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</si>
  <si>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</si>
  <si>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</si>
  <si>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</si>
  <si>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</si>
  <si>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</si>
  <si>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</si>
  <si>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</si>
  <si>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</si>
  <si>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</si>
  <si>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</si>
  <si>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</si>
  <si>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</si>
  <si>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</si>
  <si>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</si>
  <si>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</si>
  <si>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</si>
  <si>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</si>
  <si>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</si>
  <si>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obyvklého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</si>
</sst>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3" fontId="0" fillId="3" borderId="12" xfId="0" applyNumberFormat="1" applyFill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65" fontId="0" fillId="0" borderId="14" xfId="0" applyNumberFormat="1" applyFill="1" applyBorder="1" applyProtection="1">
      <protection/>
    </xf>
    <xf numFmtId="0" fontId="0" fillId="0" borderId="15" xfId="0" applyBorder="1" applyProtection="1">
      <protection/>
    </xf>
    <xf numFmtId="0" fontId="0" fillId="0" borderId="0" xfId="0" applyBorder="1" applyProtection="1">
      <protection/>
    </xf>
    <xf numFmtId="0" fontId="0" fillId="0" borderId="16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165" fontId="0" fillId="0" borderId="18" xfId="0" applyNumberFormat="1" applyFill="1" applyBorder="1" applyProtection="1">
      <protection/>
    </xf>
    <xf numFmtId="0" fontId="2" fillId="0" borderId="17" xfId="0" applyFont="1" applyBorder="1" applyAlignment="1" applyProtection="1">
      <alignment wrapText="1"/>
      <protection/>
    </xf>
    <xf numFmtId="165" fontId="2" fillId="0" borderId="18" xfId="0" applyNumberFormat="1" applyFont="1" applyBorder="1" applyProtection="1">
      <protection/>
    </xf>
    <xf numFmtId="0" fontId="2" fillId="0" borderId="0" xfId="0" applyFont="1" applyProtection="1">
      <protection/>
    </xf>
    <xf numFmtId="0" fontId="2" fillId="0" borderId="13" xfId="0" applyFont="1" applyBorder="1" applyAlignment="1" applyProtection="1">
      <alignment wrapText="1"/>
      <protection/>
    </xf>
    <xf numFmtId="165" fontId="2" fillId="0" borderId="14" xfId="0" applyNumberFormat="1" applyFont="1" applyBorder="1" applyProtection="1">
      <protection/>
    </xf>
    <xf numFmtId="0" fontId="2" fillId="0" borderId="15" xfId="0" applyFont="1" applyBorder="1" applyProtection="1">
      <protection/>
    </xf>
    <xf numFmtId="0" fontId="2" fillId="0" borderId="0" xfId="0" applyFont="1" applyBorder="1" applyProtection="1">
      <protection/>
    </xf>
    <xf numFmtId="0" fontId="0" fillId="0" borderId="5" xfId="0" applyBorder="1" applyAlignment="1" applyProtection="1">
      <alignment wrapText="1"/>
      <protection/>
    </xf>
    <xf numFmtId="165" fontId="0" fillId="0" borderId="18" xfId="0" applyNumberFormat="1" applyBorder="1" applyProtection="1">
      <protection/>
    </xf>
    <xf numFmtId="0" fontId="0" fillId="0" borderId="0" xfId="0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Protection="1">
      <protection/>
    </xf>
    <xf numFmtId="0" fontId="0" fillId="4" borderId="19" xfId="0" applyFill="1" applyBorder="1" applyAlignment="1" applyProtection="1">
      <alignment wrapText="1"/>
      <protection/>
    </xf>
    <xf numFmtId="165" fontId="0" fillId="0" borderId="20" xfId="0" applyNumberFormat="1" applyBorder="1" applyProtection="1">
      <protection/>
    </xf>
    <xf numFmtId="0" fontId="0" fillId="4" borderId="21" xfId="0" applyFill="1" applyBorder="1" applyProtection="1">
      <protection/>
    </xf>
    <xf numFmtId="165" fontId="0" fillId="0" borderId="7" xfId="0" applyNumberFormat="1" applyBorder="1" applyProtection="1">
      <protection/>
    </xf>
    <xf numFmtId="0" fontId="2" fillId="5" borderId="6" xfId="0" applyFont="1" applyFill="1" applyBorder="1" applyAlignment="1" applyProtection="1">
      <alignment horizontal="left" wrapText="1"/>
      <protection/>
    </xf>
    <xf numFmtId="0" fontId="2" fillId="5" borderId="22" xfId="0" applyFont="1" applyFill="1" applyBorder="1" applyAlignment="1" applyProtection="1">
      <alignment horizontal="left" wrapText="1"/>
      <protection/>
    </xf>
    <xf numFmtId="0" fontId="2" fillId="5" borderId="8" xfId="0" applyFont="1" applyFill="1" applyBorder="1" applyAlignment="1" applyProtection="1">
      <alignment horizontal="left" wrapText="1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0" fillId="6" borderId="29" xfId="0" applyFill="1" applyBorder="1" applyAlignment="1" applyProtection="1">
      <alignment wrapText="1"/>
      <protection locked="0"/>
    </xf>
    <xf numFmtId="0" fontId="0" fillId="6" borderId="30" xfId="0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wrapText="1"/>
      <protection locked="0"/>
    </xf>
    <xf numFmtId="0" fontId="0" fillId="6" borderId="32" xfId="0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horizontal="left" wrapText="1"/>
      <protection locked="0"/>
    </xf>
    <xf numFmtId="0" fontId="0" fillId="6" borderId="32" xfId="0" applyFill="1" applyBorder="1" applyAlignment="1" applyProtection="1">
      <alignment horizontal="left" wrapText="1"/>
      <protection locked="0"/>
    </xf>
    <xf numFmtId="1" fontId="0" fillId="6" borderId="33" xfId="0" applyNumberFormat="1" applyFill="1" applyBorder="1" applyProtection="1">
      <protection locked="0"/>
    </xf>
    <xf numFmtId="1" fontId="0" fillId="6" borderId="34" xfId="0" applyNumberFormat="1" applyFill="1" applyBorder="1" applyProtection="1">
      <protection locked="0"/>
    </xf>
    <xf numFmtId="165" fontId="0" fillId="6" borderId="33" xfId="0" applyNumberFormat="1" applyFill="1" applyBorder="1" applyProtection="1">
      <protection locked="0"/>
    </xf>
    <xf numFmtId="165" fontId="0" fillId="6" borderId="35" xfId="0" applyNumberFormat="1" applyFill="1" applyBorder="1" applyProtection="1">
      <protection locked="0"/>
    </xf>
    <xf numFmtId="165" fontId="0" fillId="6" borderId="34" xfId="0" applyNumberFormat="1" applyFill="1" applyBorder="1" applyProtection="1">
      <protection locked="0"/>
    </xf>
    <xf numFmtId="165" fontId="0" fillId="6" borderId="12" xfId="0" applyNumberFormat="1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2" fillId="0" borderId="28" xfId="0" applyFont="1" applyBorder="1" applyProtection="1">
      <protection locked="0"/>
    </xf>
    <xf numFmtId="164" fontId="0" fillId="0" borderId="8" xfId="20" applyNumberFormat="1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8" xfId="0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1" sqref="B31"/>
    </sheetView>
  </sheetViews>
  <sheetFormatPr defaultColWidth="8.8515625" defaultRowHeight="15"/>
  <cols>
    <col min="1" max="1" width="43.57421875" style="32" customWidth="1"/>
    <col min="2" max="2" width="24.421875" style="3" customWidth="1"/>
    <col min="3" max="3" width="50.421875" style="3" customWidth="1"/>
    <col min="4" max="16384" width="8.8515625" style="3" customWidth="1"/>
  </cols>
  <sheetData>
    <row r="1" spans="1:3" ht="21">
      <c r="A1" s="42" t="s">
        <v>9</v>
      </c>
      <c r="B1" s="43"/>
      <c r="C1" s="44"/>
    </row>
    <row r="2" spans="1:3" ht="19.5" thickBot="1">
      <c r="A2" s="47" t="s">
        <v>13</v>
      </c>
      <c r="B2" s="48"/>
      <c r="C2" s="49"/>
    </row>
    <row r="3" spans="1:3" ht="14.45" customHeight="1">
      <c r="A3" s="4" t="s">
        <v>5</v>
      </c>
      <c r="B3" s="50"/>
      <c r="C3" s="51"/>
    </row>
    <row r="4" spans="1:3" ht="14.45" customHeight="1">
      <c r="A4" s="5" t="s">
        <v>1</v>
      </c>
      <c r="B4" s="52"/>
      <c r="C4" s="53"/>
    </row>
    <row r="5" spans="1:3" ht="14.45" customHeight="1">
      <c r="A5" s="6" t="s">
        <v>11</v>
      </c>
      <c r="B5" s="54"/>
      <c r="C5" s="55"/>
    </row>
    <row r="6" spans="1:3" ht="14.45" customHeight="1">
      <c r="A6" s="6" t="s">
        <v>12</v>
      </c>
      <c r="B6" s="54"/>
      <c r="C6" s="55"/>
    </row>
    <row r="7" spans="1:3" ht="14.45" customHeight="1" thickBot="1">
      <c r="A7" s="7" t="s">
        <v>8</v>
      </c>
      <c r="B7" s="45" t="s">
        <v>30</v>
      </c>
      <c r="C7" s="46"/>
    </row>
    <row r="8" spans="1:3" ht="14.45" customHeight="1" thickBot="1">
      <c r="A8" s="8"/>
      <c r="B8" s="9"/>
      <c r="C8" s="10" t="s">
        <v>4</v>
      </c>
    </row>
    <row r="9" spans="1:3" ht="14.45" customHeight="1" thickBot="1">
      <c r="A9" s="39" t="s">
        <v>33</v>
      </c>
      <c r="B9" s="40"/>
      <c r="C9" s="41"/>
    </row>
    <row r="10" spans="1:3" ht="14.45" customHeight="1" thickBot="1">
      <c r="A10" s="39" t="s">
        <v>34</v>
      </c>
      <c r="B10" s="40"/>
      <c r="C10" s="41"/>
    </row>
    <row r="11" spans="1:3" ht="14.45" customHeight="1">
      <c r="A11" s="11" t="s">
        <v>7</v>
      </c>
      <c r="B11" s="56"/>
      <c r="C11" s="62"/>
    </row>
    <row r="12" spans="1:3" ht="14.45" customHeight="1">
      <c r="A12" s="12" t="s">
        <v>14</v>
      </c>
      <c r="B12" s="57"/>
      <c r="C12" s="63"/>
    </row>
    <row r="13" spans="1:3" ht="14.45" customHeight="1">
      <c r="A13" s="12" t="s">
        <v>10</v>
      </c>
      <c r="B13" s="57"/>
      <c r="C13" s="63"/>
    </row>
    <row r="14" spans="1:3" ht="14.45" customHeight="1" thickBot="1">
      <c r="A14" s="13" t="s">
        <v>15</v>
      </c>
      <c r="B14" s="14">
        <f>B12+B13</f>
        <v>0</v>
      </c>
      <c r="C14" s="64"/>
    </row>
    <row r="15" spans="1:3" s="18" customFormat="1" ht="14.45" customHeight="1" thickBot="1">
      <c r="A15" s="15"/>
      <c r="B15" s="16"/>
      <c r="C15" s="17"/>
    </row>
    <row r="16" spans="1:3" ht="14.45" customHeight="1">
      <c r="A16" s="19" t="s">
        <v>19</v>
      </c>
      <c r="B16" s="58"/>
      <c r="C16" s="62"/>
    </row>
    <row r="17" spans="1:3" ht="14.45" customHeight="1">
      <c r="A17" s="20" t="s">
        <v>16</v>
      </c>
      <c r="B17" s="59"/>
      <c r="C17" s="65"/>
    </row>
    <row r="18" spans="1:3" ht="14.45" customHeight="1">
      <c r="A18" s="12" t="s">
        <v>17</v>
      </c>
      <c r="B18" s="59"/>
      <c r="C18" s="63"/>
    </row>
    <row r="19" spans="1:3" ht="14.45" customHeight="1">
      <c r="A19" s="12" t="s">
        <v>18</v>
      </c>
      <c r="B19" s="60"/>
      <c r="C19" s="63"/>
    </row>
    <row r="20" spans="1:3" ht="14.45" customHeight="1" thickBot="1">
      <c r="A20" s="13" t="s">
        <v>20</v>
      </c>
      <c r="B20" s="61"/>
      <c r="C20" s="64"/>
    </row>
    <row r="21" spans="1:3" ht="14.45" customHeight="1" thickBot="1">
      <c r="A21" s="21" t="s">
        <v>25</v>
      </c>
      <c r="B21" s="22">
        <f>SUM(B17:B20)</f>
        <v>0</v>
      </c>
      <c r="C21" s="71"/>
    </row>
    <row r="22" spans="1:3" s="25" customFormat="1" ht="14.45" customHeight="1" thickBot="1">
      <c r="A22" s="23" t="s">
        <v>2</v>
      </c>
      <c r="B22" s="24">
        <f>B16+B21</f>
        <v>0</v>
      </c>
      <c r="C22" s="66"/>
    </row>
    <row r="23" spans="1:3" s="29" customFormat="1" ht="14.45" customHeight="1" thickBot="1">
      <c r="A23" s="26"/>
      <c r="B23" s="27"/>
      <c r="C23" s="28"/>
    </row>
    <row r="24" spans="1:3" ht="14.45" customHeight="1">
      <c r="A24" s="19" t="s">
        <v>21</v>
      </c>
      <c r="B24" s="58"/>
      <c r="C24" s="62"/>
    </row>
    <row r="25" spans="1:3" ht="14.45" customHeight="1">
      <c r="A25" s="20" t="s">
        <v>26</v>
      </c>
      <c r="B25" s="60"/>
      <c r="C25" s="63"/>
    </row>
    <row r="26" spans="1:3" ht="14.45" customHeight="1">
      <c r="A26" s="12" t="s">
        <v>6</v>
      </c>
      <c r="B26" s="60"/>
      <c r="C26" s="63"/>
    </row>
    <row r="27" spans="1:3" ht="14.45" customHeight="1" thickBot="1">
      <c r="A27" s="30" t="s">
        <v>0</v>
      </c>
      <c r="B27" s="61"/>
      <c r="C27" s="64"/>
    </row>
    <row r="28" spans="1:3" s="25" customFormat="1" ht="14.45" customHeight="1" thickBot="1">
      <c r="A28" s="23" t="s">
        <v>3</v>
      </c>
      <c r="B28" s="24">
        <f>SUM(B24:B27)</f>
        <v>0</v>
      </c>
      <c r="C28" s="66"/>
    </row>
    <row r="29" spans="1:3" ht="14.45" customHeight="1" thickBot="1">
      <c r="A29" s="8" t="s">
        <v>22</v>
      </c>
      <c r="B29" s="31">
        <f>B22-B28</f>
        <v>0</v>
      </c>
      <c r="C29" s="67"/>
    </row>
    <row r="30" ht="14.45" customHeight="1" thickBot="1"/>
    <row r="31" spans="1:3" ht="14.45" customHeight="1" thickBot="1">
      <c r="A31" s="33" t="s">
        <v>23</v>
      </c>
      <c r="B31" s="34">
        <v>4</v>
      </c>
      <c r="C31" s="68"/>
    </row>
    <row r="32" spans="1:3" ht="14.45" customHeight="1" thickBot="1">
      <c r="A32" s="35" t="s">
        <v>27</v>
      </c>
      <c r="B32" s="36">
        <f>_xlfn.IFERROR((B22-B28)/B31,)/3</f>
        <v>0</v>
      </c>
      <c r="C32" s="70" t="str">
        <f>IF(B32&gt;(B33),"Pozor - překročena max. povolená cena za jednotku","")</f>
        <v/>
      </c>
    </row>
    <row r="33" spans="1:3" ht="14.45" customHeight="1" thickBot="1">
      <c r="A33" s="37" t="s">
        <v>24</v>
      </c>
      <c r="B33" s="38">
        <f>(848412.328917361/3)/B31</f>
        <v>70701.02740978009</v>
      </c>
      <c r="C33" s="69"/>
    </row>
  </sheetData>
  <sheetProtection algorithmName="SHA-512" hashValue="pMByWwbNe42l4zVhv/nLYQBPxHIYkOpmozNwdupRImqnQeFl3sB5fS5566rlqe2eoZIzDzDIljZL+zkZfvuREg==" saltValue="vDqHgbT3kgEN5exDuCZSZA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Melinka Kralovianska</cp:lastModifiedBy>
  <cp:lastPrinted>2019-02-06T13:33:28Z</cp:lastPrinted>
  <dcterms:created xsi:type="dcterms:W3CDTF">2012-11-13T07:07:13Z</dcterms:created>
  <dcterms:modified xsi:type="dcterms:W3CDTF">2022-07-07T10:44:08Z</dcterms:modified>
  <cp:category/>
  <cp:version/>
  <cp:contentType/>
  <cp:contentStatus/>
</cp:coreProperties>
</file>