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original" sheetId="2" state="hidden" r:id="rId2"/>
  </sheets>
  <definedNames>
    <definedName name="_xlnm.Print_Area" localSheetId="0">'List1'!$A$1:$C$28</definedName>
    <definedName name="_xlnm.Print_Area" localSheetId="1">'original'!$A$1:$F$48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7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<sst xmlns="http://schemas.openxmlformats.org/spreadsheetml/2006/main" count="86" uniqueCount="76">
  <si>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</si>
  <si>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</si>
  <si>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</si>
  <si>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</si>
  <si>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</si>
  <si>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</si>
  <si>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</si>
  <si>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</si>
  <si>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</si>
  <si>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</si>
  <si>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</si>
  <si>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</si>
  <si>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</si>
  <si>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</si>
  <si>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</si>
  <si>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</si>
  <si>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</si>
  <si>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</si>
  <si>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</si>
  <si>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</si>
  <si>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</si>
  <si>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</si>
  <si>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</si>
  <si>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</si>
  <si>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</si>
  <si>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</si>
  <si>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</si>
  <si>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</si>
  <si>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</si>
  <si>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</si>
  <si>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</si>
  <si>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</si>
  <si>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</si>
  <si>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</si>
  <si>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</si>
  <si>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</si>
  <si>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</si>
  <si>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</si>
  <si>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</si>
  <si>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</si>
  <si>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</si>
  <si>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t>Ostatní pracovníci (výše úvazků)</t>
  </si>
  <si>
    <t>1.1.-31.12. 2020</t>
  </si>
  <si>
    <t>Nákup služeb pro zajištění základních činností dodavatelsky - PŘÍMÁ PÉČE (fyzické i právnické osoby) (518)</t>
  </si>
  <si>
    <t>(Za dobu trvání plnění předmětu veřejné zakázky, tj. 30 měsíců od nabytí účinnosti Smlouvy o poskytování sociálních služeb)</t>
  </si>
  <si>
    <t>1.1.-31.12. 2021</t>
  </si>
  <si>
    <t>1.1.-30.6.2022</t>
  </si>
  <si>
    <t>Přímá práce § 115 ZSS.</t>
  </si>
  <si>
    <t>Přidat řádek - číslo zakázky</t>
  </si>
  <si>
    <t>Identifikátor služby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</si>
  <si>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</si>
  <si>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</si>
  <si>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</si>
  <si>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</si>
  <si>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</si>
  <si>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</si>
  <si>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</si>
  <si>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</si>
  <si>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</si>
  <si>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</si>
  <si>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</si>
  <si>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</si>
  <si>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podíl na celkových nákladech</t>
  </si>
  <si>
    <t>Provozní náklady celkem</t>
  </si>
  <si>
    <t>Počet úvazků dle smlouvy o poskytování SS</t>
  </si>
  <si>
    <t>Počet lůžek dle smlouvy o poskytování SS</t>
  </si>
  <si>
    <t>Kalkulovaná cena za jednotku - úvazko-měsíc</t>
  </si>
  <si>
    <t>Kalkulovaná cena za jednotku - lůžko-měsíc</t>
  </si>
  <si>
    <t>Maximální celková přípustná hodnota zakázky v roce 2022</t>
  </si>
  <si>
    <t>Spoluúčast samospráv - podíl obcí</t>
  </si>
  <si>
    <t>Celková hodnota zakázky za rok 2022 (1.10.-31.12.2022)</t>
  </si>
  <si>
    <t>§ 57 Azylové domy</t>
  </si>
  <si>
    <t>Kalkulace nákladů poskytované sociální služby - Azylové domy</t>
  </si>
  <si>
    <t>Náklad za jednotku - lůžko - měsíc</t>
  </si>
  <si>
    <t>Řádky 25 - 27 vyplňte v hodnotě 25 % obyvklého / předpokládaného financování.</t>
  </si>
  <si>
    <t>Řádky 11 - 24 vyplňte za období 1. 10. 2022 - 31. 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</si>
</sst>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165" fontId="2" fillId="0" borderId="15" xfId="0" applyNumberFormat="1" applyFont="1" applyBorder="1"/>
    <xf numFmtId="2" fontId="0" fillId="0" borderId="25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2" fillId="0" borderId="28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9" xfId="0" applyNumberFormat="1" applyFill="1" applyBorder="1"/>
    <xf numFmtId="165" fontId="0" fillId="2" borderId="30" xfId="0" applyNumberFormat="1" applyFill="1" applyBorder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32" xfId="0" applyNumberFormat="1" applyFill="1" applyBorder="1"/>
    <xf numFmtId="14" fontId="2" fillId="0" borderId="5" xfId="0" applyNumberFormat="1" applyFont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wrapText="1"/>
      <protection/>
    </xf>
    <xf numFmtId="3" fontId="0" fillId="2" borderId="34" xfId="0" applyNumberFormat="1" applyFill="1" applyBorder="1" applyProtection="1">
      <protection/>
    </xf>
    <xf numFmtId="0" fontId="0" fillId="0" borderId="8" xfId="0" applyBorder="1" applyProtection="1">
      <protection/>
    </xf>
    <xf numFmtId="0" fontId="0" fillId="0" borderId="0" xfId="0" applyFill="1" applyProtection="1">
      <protection/>
    </xf>
    <xf numFmtId="0" fontId="0" fillId="0" borderId="22" xfId="0" applyBorder="1" applyAlignment="1" applyProtection="1">
      <alignment wrapText="1"/>
      <protection/>
    </xf>
    <xf numFmtId="3" fontId="0" fillId="2" borderId="35" xfId="0" applyNumberFormat="1" applyFill="1" applyBorder="1" applyProtection="1">
      <protection/>
    </xf>
    <xf numFmtId="0" fontId="0" fillId="0" borderId="9" xfId="0" applyBorder="1" applyProtection="1">
      <protection/>
    </xf>
    <xf numFmtId="0" fontId="0" fillId="0" borderId="23" xfId="0" applyBorder="1" applyAlignment="1" applyProtection="1">
      <alignment wrapText="1"/>
      <protection/>
    </xf>
    <xf numFmtId="3" fontId="0" fillId="4" borderId="36" xfId="0" applyNumberFormat="1" applyFill="1" applyBorder="1" applyAlignment="1" applyProtection="1">
      <alignment wrapText="1"/>
      <protection/>
    </xf>
    <xf numFmtId="0" fontId="0" fillId="0" borderId="10" xfId="0" applyBorder="1" applyProtection="1">
      <protection/>
    </xf>
    <xf numFmtId="0" fontId="0" fillId="0" borderId="1" xfId="0" applyBorder="1" applyAlignment="1" applyProtection="1">
      <alignment wrapText="1"/>
      <protection/>
    </xf>
    <xf numFmtId="165" fontId="0" fillId="0" borderId="37" xfId="0" applyNumberFormat="1" applyFill="1" applyBorder="1" applyProtection="1">
      <protection/>
    </xf>
    <xf numFmtId="0" fontId="0" fillId="0" borderId="19" xfId="0" applyBorder="1" applyProtection="1"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Protection="1">
      <protection/>
    </xf>
    <xf numFmtId="0" fontId="0" fillId="0" borderId="38" xfId="0" applyBorder="1" applyAlignment="1" applyProtection="1">
      <alignment wrapText="1"/>
      <protection/>
    </xf>
    <xf numFmtId="165" fontId="0" fillId="2" borderId="34" xfId="0" applyNumberFormat="1" applyFill="1" applyBorder="1" applyProtection="1">
      <protection/>
    </xf>
    <xf numFmtId="9" fontId="0" fillId="0" borderId="16" xfId="2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wrapText="1"/>
      <protection/>
    </xf>
    <xf numFmtId="165" fontId="0" fillId="2" borderId="39" xfId="0" applyNumberFormat="1" applyFill="1" applyBorder="1" applyProtection="1">
      <protection/>
    </xf>
    <xf numFmtId="0" fontId="0" fillId="0" borderId="40" xfId="0" applyBorder="1" applyProtection="1">
      <protection/>
    </xf>
    <xf numFmtId="0" fontId="0" fillId="0" borderId="15" xfId="0" applyBorder="1" applyProtection="1">
      <protection/>
    </xf>
    <xf numFmtId="165" fontId="0" fillId="2" borderId="35" xfId="0" applyNumberFormat="1" applyFill="1" applyBorder="1" applyProtection="1">
      <protection/>
    </xf>
    <xf numFmtId="165" fontId="0" fillId="2" borderId="36" xfId="0" applyNumberFormat="1" applyFill="1" applyBorder="1" applyProtection="1">
      <protection/>
    </xf>
    <xf numFmtId="0" fontId="0" fillId="0" borderId="24" xfId="0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0" fontId="0" fillId="0" borderId="11" xfId="0" applyBorder="1" applyProtection="1">
      <protection/>
    </xf>
    <xf numFmtId="9" fontId="0" fillId="0" borderId="12" xfId="2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wrapText="1"/>
      <protection/>
    </xf>
    <xf numFmtId="165" fontId="2" fillId="0" borderId="27" xfId="0" applyNumberFormat="1" applyFont="1" applyBorder="1" applyProtection="1">
      <protection/>
    </xf>
    <xf numFmtId="0" fontId="2" fillId="0" borderId="41" xfId="0" applyFont="1" applyBorder="1" applyProtection="1">
      <protection/>
    </xf>
    <xf numFmtId="0" fontId="2" fillId="0" borderId="0" xfId="0" applyFont="1" applyBorder="1" applyProtection="1">
      <protection/>
    </xf>
    <xf numFmtId="0" fontId="2" fillId="0" borderId="0" xfId="0" applyFont="1" applyProtection="1">
      <protection/>
    </xf>
    <xf numFmtId="0" fontId="2" fillId="0" borderId="1" xfId="0" applyFont="1" applyBorder="1" applyAlignment="1" applyProtection="1">
      <alignment wrapText="1"/>
      <protection/>
    </xf>
    <xf numFmtId="165" fontId="2" fillId="0" borderId="37" xfId="0" applyNumberFormat="1" applyFont="1" applyBorder="1" applyProtection="1">
      <protection/>
    </xf>
    <xf numFmtId="0" fontId="2" fillId="0" borderId="19" xfId="0" applyFont="1" applyBorder="1" applyProtection="1">
      <protection/>
    </xf>
    <xf numFmtId="0" fontId="0" fillId="0" borderId="4" xfId="0" applyBorder="1" applyAlignment="1" applyProtection="1">
      <alignment wrapText="1"/>
      <protection/>
    </xf>
    <xf numFmtId="0" fontId="2" fillId="0" borderId="11" xfId="0" applyFont="1" applyBorder="1" applyProtection="1">
      <protection/>
    </xf>
    <xf numFmtId="165" fontId="0" fillId="0" borderId="27" xfId="0" applyNumberFormat="1" applyBorder="1" applyProtection="1">
      <protection/>
    </xf>
    <xf numFmtId="164" fontId="0" fillId="0" borderId="7" xfId="2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165" fontId="0" fillId="0" borderId="0" xfId="0" applyNumberFormat="1" applyBorder="1" applyProtection="1">
      <protection/>
    </xf>
    <xf numFmtId="164" fontId="0" fillId="0" borderId="0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 wrapText="1"/>
      <protection/>
    </xf>
    <xf numFmtId="0" fontId="0" fillId="0" borderId="34" xfId="0" applyBorder="1" applyProtection="1">
      <protection/>
    </xf>
    <xf numFmtId="3" fontId="0" fillId="0" borderId="35" xfId="0" applyNumberFormat="1" applyFill="1" applyBorder="1" applyProtection="1">
      <protection/>
    </xf>
    <xf numFmtId="165" fontId="0" fillId="0" borderId="35" xfId="0" applyNumberFormat="1" applyFill="1" applyBorder="1" applyProtection="1">
      <protection/>
    </xf>
    <xf numFmtId="0" fontId="0" fillId="0" borderId="0" xfId="0" applyAlignment="1" applyProtection="1">
      <alignment wrapText="1"/>
      <protection/>
    </xf>
    <xf numFmtId="0" fontId="0" fillId="5" borderId="42" xfId="0" applyFill="1" applyBorder="1" applyAlignment="1" applyProtection="1">
      <alignment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0" fillId="5" borderId="42" xfId="0" applyFill="1" applyBorder="1" applyProtection="1">
      <protection/>
    </xf>
    <xf numFmtId="165" fontId="0" fillId="0" borderId="26" xfId="0" applyNumberFormat="1" applyBorder="1" applyProtection="1">
      <protection/>
    </xf>
    <xf numFmtId="0" fontId="0" fillId="0" borderId="7" xfId="0" applyBorder="1" applyProtection="1">
      <protection/>
    </xf>
    <xf numFmtId="0" fontId="2" fillId="3" borderId="20" xfId="0" applyFont="1" applyFill="1" applyBorder="1" applyAlignment="1" applyProtection="1">
      <alignment horizontal="left" wrapText="1"/>
      <protection/>
    </xf>
    <xf numFmtId="0" fontId="2" fillId="3" borderId="28" xfId="0" applyFont="1" applyFill="1" applyBorder="1" applyAlignment="1" applyProtection="1">
      <alignment horizontal="left" wrapText="1"/>
      <protection/>
    </xf>
    <xf numFmtId="0" fontId="2" fillId="3" borderId="7" xfId="0" applyFont="1" applyFill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horizontal="center" vertical="top"/>
      <protection/>
    </xf>
    <xf numFmtId="0" fontId="4" fillId="0" borderId="44" xfId="0" applyFont="1" applyBorder="1" applyAlignment="1" applyProtection="1">
      <alignment horizontal="center" vertical="top"/>
      <protection/>
    </xf>
    <xf numFmtId="0" fontId="4" fillId="0" borderId="43" xfId="0" applyFont="1" applyBorder="1" applyAlignment="1" applyProtection="1">
      <alignment horizontal="center" vertical="top"/>
      <protection/>
    </xf>
    <xf numFmtId="0" fontId="0" fillId="2" borderId="29" xfId="0" applyFill="1" applyBorder="1" applyAlignment="1" applyProtection="1">
      <alignment wrapText="1"/>
      <protection/>
    </xf>
    <xf numFmtId="0" fontId="0" fillId="2" borderId="45" xfId="0" applyFill="1" applyBorder="1" applyAlignment="1" applyProtection="1">
      <alignment wrapText="1"/>
      <protection/>
    </xf>
    <xf numFmtId="0" fontId="0" fillId="2" borderId="30" xfId="0" applyFill="1" applyBorder="1" applyAlignment="1" applyProtection="1">
      <alignment wrapText="1"/>
      <protection/>
    </xf>
    <xf numFmtId="0" fontId="0" fillId="2" borderId="46" xfId="0" applyFill="1" applyBorder="1" applyAlignment="1" applyProtection="1">
      <alignment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2" borderId="30" xfId="0" applyFill="1" applyBorder="1" applyAlignment="1" applyProtection="1">
      <alignment horizontal="left" wrapText="1"/>
      <protection/>
    </xf>
    <xf numFmtId="0" fontId="0" fillId="2" borderId="46" xfId="0" applyFill="1" applyBorder="1" applyAlignment="1" applyProtection="1">
      <alignment horizontal="left" wrapText="1"/>
      <protection/>
    </xf>
    <xf numFmtId="0" fontId="4" fillId="0" borderId="38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3" fillId="0" borderId="2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2" borderId="29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47" xfId="0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workbookViewId="0" topLeftCell="A7">
      <selection activeCell="G35" sqref="G35"/>
    </sheetView>
  </sheetViews>
  <sheetFormatPr defaultColWidth="8.8515625" defaultRowHeight="15"/>
  <cols>
    <col min="1" max="1" width="53.28125" style="109" customWidth="1"/>
    <col min="2" max="2" width="24.421875" style="54" customWidth="1"/>
    <col min="3" max="3" width="50.421875" style="54" customWidth="1"/>
    <col min="4" max="4" width="15.28125" style="54" customWidth="1"/>
    <col min="5" max="16384" width="8.8515625" style="54" customWidth="1"/>
  </cols>
  <sheetData>
    <row r="1" spans="1:3" ht="21">
      <c r="A1" s="118" t="s">
        <v>72</v>
      </c>
      <c r="B1" s="119"/>
      <c r="C1" s="120"/>
    </row>
    <row r="2" spans="1:3" ht="19.5" thickBot="1">
      <c r="A2" s="127" t="s">
        <v>52</v>
      </c>
      <c r="B2" s="128"/>
      <c r="C2" s="129"/>
    </row>
    <row r="3" spans="1:3" ht="14.65" customHeight="1">
      <c r="A3" s="55" t="s">
        <v>31</v>
      </c>
      <c r="B3" s="121"/>
      <c r="C3" s="122"/>
    </row>
    <row r="4" spans="1:3" ht="14.65" customHeight="1">
      <c r="A4" s="56" t="s">
        <v>27</v>
      </c>
      <c r="B4" s="123"/>
      <c r="C4" s="124"/>
    </row>
    <row r="5" spans="1:3" ht="14.65" customHeight="1">
      <c r="A5" s="57" t="s">
        <v>50</v>
      </c>
      <c r="B5" s="130"/>
      <c r="C5" s="131"/>
    </row>
    <row r="6" spans="1:3" ht="14.65" customHeight="1">
      <c r="A6" s="57" t="s">
        <v>51</v>
      </c>
      <c r="B6" s="130"/>
      <c r="C6" s="131"/>
    </row>
    <row r="7" spans="1:3" ht="14.65" customHeight="1" thickBot="1">
      <c r="A7" s="58" t="s">
        <v>39</v>
      </c>
      <c r="B7" s="125" t="s">
        <v>71</v>
      </c>
      <c r="C7" s="126"/>
    </row>
    <row r="8" spans="1:3" ht="14.65" customHeight="1" thickBot="1">
      <c r="A8" s="59"/>
      <c r="B8" s="60"/>
      <c r="C8" s="61" t="s">
        <v>30</v>
      </c>
    </row>
    <row r="9" spans="1:3" ht="14.65" customHeight="1" thickBot="1">
      <c r="A9" s="115" t="s">
        <v>75</v>
      </c>
      <c r="B9" s="116"/>
      <c r="C9" s="117"/>
    </row>
    <row r="10" spans="1:3" ht="14.65" customHeight="1" thickBot="1">
      <c r="A10" s="115" t="s">
        <v>74</v>
      </c>
      <c r="B10" s="116"/>
      <c r="C10" s="117"/>
    </row>
    <row r="11" spans="1:5" ht="14.65" customHeight="1">
      <c r="A11" s="62" t="s">
        <v>33</v>
      </c>
      <c r="B11" s="63"/>
      <c r="C11" s="64"/>
      <c r="E11" s="65"/>
    </row>
    <row r="12" spans="1:5" ht="14.65" customHeight="1">
      <c r="A12" s="66" t="s">
        <v>53</v>
      </c>
      <c r="B12" s="67"/>
      <c r="C12" s="68"/>
      <c r="E12" s="65"/>
    </row>
    <row r="13" spans="1:5" ht="14.65" customHeight="1">
      <c r="A13" s="66" t="s">
        <v>41</v>
      </c>
      <c r="B13" s="67"/>
      <c r="C13" s="68"/>
      <c r="E13" s="65"/>
    </row>
    <row r="14" spans="1:3" ht="14.65" customHeight="1" thickBot="1">
      <c r="A14" s="69" t="s">
        <v>54</v>
      </c>
      <c r="B14" s="70">
        <f>B12+B13</f>
        <v>0</v>
      </c>
      <c r="C14" s="71"/>
    </row>
    <row r="15" spans="1:4" s="76" customFormat="1" ht="45.75" thickBot="1">
      <c r="A15" s="72"/>
      <c r="B15" s="73"/>
      <c r="C15" s="74"/>
      <c r="D15" s="75" t="s">
        <v>62</v>
      </c>
    </row>
    <row r="16" spans="1:4" ht="14.65" customHeight="1">
      <c r="A16" s="77" t="s">
        <v>58</v>
      </c>
      <c r="B16" s="78"/>
      <c r="C16" s="64"/>
      <c r="D16" s="79" t="e">
        <f>B16/B22</f>
        <v>#DIV/0!</v>
      </c>
    </row>
    <row r="17" spans="1:4" ht="14.65" customHeight="1">
      <c r="A17" s="80" t="s">
        <v>55</v>
      </c>
      <c r="B17" s="81"/>
      <c r="C17" s="82"/>
      <c r="D17" s="83"/>
    </row>
    <row r="18" spans="1:4" ht="14.65" customHeight="1">
      <c r="A18" s="66" t="s">
        <v>56</v>
      </c>
      <c r="B18" s="81"/>
      <c r="C18" s="68"/>
      <c r="D18" s="83"/>
    </row>
    <row r="19" spans="1:4" ht="14.65" customHeight="1">
      <c r="A19" s="66" t="s">
        <v>57</v>
      </c>
      <c r="B19" s="84"/>
      <c r="C19" s="68"/>
      <c r="D19" s="83"/>
    </row>
    <row r="20" spans="1:4" ht="14.65" customHeight="1" thickBot="1">
      <c r="A20" s="69" t="s">
        <v>59</v>
      </c>
      <c r="B20" s="85"/>
      <c r="C20" s="71"/>
      <c r="D20" s="83"/>
    </row>
    <row r="21" spans="1:4" ht="14.65" customHeight="1" thickBot="1">
      <c r="A21" s="86" t="s">
        <v>63</v>
      </c>
      <c r="B21" s="87">
        <f>SUM(B17:B20)</f>
        <v>0</v>
      </c>
      <c r="C21" s="88"/>
      <c r="D21" s="89" t="e">
        <f>B21/B22</f>
        <v>#DIV/0!</v>
      </c>
    </row>
    <row r="22" spans="1:4" s="94" customFormat="1" ht="14.65" customHeight="1" thickBot="1">
      <c r="A22" s="90" t="s">
        <v>28</v>
      </c>
      <c r="B22" s="91">
        <f>SUM(B16:B20)</f>
        <v>0</v>
      </c>
      <c r="C22" s="92"/>
      <c r="D22" s="93"/>
    </row>
    <row r="23" spans="1:3" s="93" customFormat="1" ht="14.65" customHeight="1" thickBot="1">
      <c r="A23" s="95"/>
      <c r="B23" s="96"/>
      <c r="C23" s="97"/>
    </row>
    <row r="24" spans="1:3" ht="14.65" customHeight="1">
      <c r="A24" s="77" t="s">
        <v>60</v>
      </c>
      <c r="B24" s="78"/>
      <c r="C24" s="64"/>
    </row>
    <row r="25" spans="1:3" ht="14.65" customHeight="1">
      <c r="A25" s="80" t="s">
        <v>69</v>
      </c>
      <c r="B25" s="84"/>
      <c r="C25" s="68"/>
    </row>
    <row r="26" spans="1:3" ht="14.65" customHeight="1">
      <c r="A26" s="66" t="s">
        <v>32</v>
      </c>
      <c r="B26" s="84"/>
      <c r="C26" s="68"/>
    </row>
    <row r="27" spans="1:3" ht="14.65" customHeight="1" thickBot="1">
      <c r="A27" s="98" t="s">
        <v>26</v>
      </c>
      <c r="B27" s="85"/>
      <c r="C27" s="71"/>
    </row>
    <row r="28" spans="1:3" s="94" customFormat="1" ht="14.65" customHeight="1" thickBot="1">
      <c r="A28" s="90" t="s">
        <v>29</v>
      </c>
      <c r="B28" s="91">
        <f>SUM(B24:B27)</f>
        <v>0</v>
      </c>
      <c r="C28" s="99"/>
    </row>
    <row r="29" spans="1:3" ht="14.65" customHeight="1" thickBot="1">
      <c r="A29" s="59" t="s">
        <v>61</v>
      </c>
      <c r="B29" s="100">
        <f>B22-B28</f>
        <v>0</v>
      </c>
      <c r="C29" s="101"/>
    </row>
    <row r="30" spans="1:3" ht="14.65" customHeight="1" thickBot="1">
      <c r="A30" s="102"/>
      <c r="B30" s="103"/>
      <c r="C30" s="104"/>
    </row>
    <row r="31" spans="1:3" ht="14.65" customHeight="1">
      <c r="A31" s="105" t="s">
        <v>64</v>
      </c>
      <c r="B31" s="106">
        <v>8</v>
      </c>
      <c r="C31" s="64"/>
    </row>
    <row r="32" spans="1:3" ht="14.65" customHeight="1">
      <c r="A32" s="80" t="s">
        <v>65</v>
      </c>
      <c r="B32" s="107">
        <v>72</v>
      </c>
      <c r="C32" s="68"/>
    </row>
    <row r="33" spans="1:3" ht="14.65" customHeight="1">
      <c r="A33" s="80" t="s">
        <v>66</v>
      </c>
      <c r="B33" s="108" t="e">
        <f>((B16-((SUM(B25:B27))*D16))/B31)/3</f>
        <v>#DIV/0!</v>
      </c>
      <c r="C33" s="68"/>
    </row>
    <row r="34" spans="1:3" ht="14.65" customHeight="1">
      <c r="A34" s="80" t="s">
        <v>67</v>
      </c>
      <c r="B34" s="108" t="e">
        <f>((B21-B24-((SUM(B25:B27))*D21))/B32)/3</f>
        <v>#DIV/0!</v>
      </c>
      <c r="C34" s="68"/>
    </row>
    <row r="35" spans="1:5" ht="14.65" customHeight="1" thickBot="1">
      <c r="A35" s="109" t="s">
        <v>73</v>
      </c>
      <c r="B35" s="108">
        <f>(B21/B32)/3</f>
        <v>0</v>
      </c>
      <c r="C35" s="74"/>
      <c r="E35" s="65"/>
    </row>
    <row r="36" spans="1:3" ht="14.65" customHeight="1" thickBot="1">
      <c r="A36" s="110" t="s">
        <v>70</v>
      </c>
      <c r="B36" s="87" t="e">
        <f>((B33*B31)+(B34*B32))*3</f>
        <v>#DIV/0!</v>
      </c>
      <c r="C36" s="111" t="e">
        <f>IF(B36&gt;(B37),"Pozor - překročena max. povolená hodnota zakázky","")</f>
        <v>#DIV/0!</v>
      </c>
    </row>
    <row r="37" spans="1:3" ht="14.65" customHeight="1" thickBot="1">
      <c r="A37" s="112" t="s">
        <v>68</v>
      </c>
      <c r="B37" s="113">
        <v>1627846.86199315</v>
      </c>
      <c r="C37" s="114"/>
    </row>
  </sheetData>
  <sheetProtection algorithmName="SHA-512" hashValue="xLtwpRd72DUw6+ziXXu27M+MwW7o+rQzpYYR8S2E1HcE0p7t8VZRjkEFmDP5SqlI1YtDD6UB6nztyrQ7bY5taw==" saltValue="uom5ErjjxK2PQWwP4uzXJQ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6">
    <cfRule type="containsText" priority="1" dxfId="0" operator="containsText" text="pozor">
      <formula>NOT(ISERROR(SEARCH("pozor",C36)))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ignoredErrors>
    <ignoredError sqref="B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6E98-33D6-489C-AECD-B691961B4BA4}">
  <sheetPr>
    <pageSetUpPr fitToPage="1"/>
  </sheetPr>
  <dimension ref="A1:G49"/>
  <sheetViews>
    <sheetView zoomScale="80" zoomScaleNormal="80" workbookViewId="0" topLeftCell="A27">
      <selection activeCell="B49" sqref="B49"/>
    </sheetView>
  </sheetViews>
  <sheetFormatPr defaultColWidth="9.140625" defaultRowHeight="15"/>
  <cols>
    <col min="1" max="1" width="41.28125" style="1" customWidth="1"/>
    <col min="2" max="2" width="14.28125" style="0" customWidth="1"/>
    <col min="3" max="3" width="14.57421875" style="0" bestFit="1" customWidth="1"/>
    <col min="4" max="4" width="16.421875" style="0" bestFit="1" customWidth="1"/>
    <col min="5" max="5" width="14.00390625" style="0" bestFit="1" customWidth="1"/>
    <col min="6" max="6" width="50.421875" style="0" customWidth="1"/>
  </cols>
  <sheetData>
    <row r="1" spans="1:6" ht="21">
      <c r="A1" s="132" t="s">
        <v>40</v>
      </c>
      <c r="B1" s="133"/>
      <c r="C1" s="133"/>
      <c r="D1" s="133"/>
      <c r="E1" s="133"/>
      <c r="F1" s="134"/>
    </row>
    <row r="2" spans="1:6" ht="19.5" thickBot="1">
      <c r="A2" s="135" t="s">
        <v>44</v>
      </c>
      <c r="B2" s="136"/>
      <c r="C2" s="136"/>
      <c r="D2" s="136"/>
      <c r="E2" s="136"/>
      <c r="F2" s="137"/>
    </row>
    <row r="3" spans="1:6" ht="15">
      <c r="A3" s="5" t="s">
        <v>31</v>
      </c>
      <c r="B3" s="138"/>
      <c r="C3" s="138"/>
      <c r="D3" s="138"/>
      <c r="E3" s="138"/>
      <c r="F3" s="139"/>
    </row>
    <row r="4" spans="1:7" ht="15">
      <c r="A4" s="6" t="s">
        <v>27</v>
      </c>
      <c r="B4" s="140"/>
      <c r="C4" s="140"/>
      <c r="D4" s="140"/>
      <c r="E4" s="140"/>
      <c r="F4" s="141"/>
      <c r="G4" t="s">
        <v>48</v>
      </c>
    </row>
    <row r="5" spans="1:7" ht="15.75" thickBot="1">
      <c r="A5" s="7" t="s">
        <v>39</v>
      </c>
      <c r="B5" s="142"/>
      <c r="C5" s="142"/>
      <c r="D5" s="142"/>
      <c r="E5" s="142"/>
      <c r="F5" s="143"/>
      <c r="G5" t="s">
        <v>49</v>
      </c>
    </row>
    <row r="6" spans="1:6" ht="15.75" thickBot="1">
      <c r="A6" s="2"/>
      <c r="B6" s="26"/>
      <c r="C6" s="26"/>
      <c r="D6" s="26"/>
      <c r="E6" s="26"/>
      <c r="F6" s="27"/>
    </row>
    <row r="7" spans="1:6" ht="15.75" thickBot="1">
      <c r="A7" s="31"/>
      <c r="B7" s="8" t="s">
        <v>42</v>
      </c>
      <c r="C7" s="8" t="s">
        <v>45</v>
      </c>
      <c r="D7" s="51" t="s">
        <v>46</v>
      </c>
      <c r="E7" s="18" t="s">
        <v>37</v>
      </c>
      <c r="F7" s="12" t="s">
        <v>30</v>
      </c>
    </row>
    <row r="8" spans="1:6" ht="15">
      <c r="A8" s="32" t="s">
        <v>33</v>
      </c>
      <c r="B8" s="46"/>
      <c r="C8" s="46"/>
      <c r="D8" s="46"/>
      <c r="E8" s="37"/>
      <c r="F8" s="13"/>
    </row>
    <row r="9" spans="1:6" ht="15">
      <c r="A9" s="33" t="s">
        <v>47</v>
      </c>
      <c r="B9" s="47"/>
      <c r="C9" s="47"/>
      <c r="D9" s="47"/>
      <c r="E9" s="38"/>
      <c r="F9" s="14"/>
    </row>
    <row r="10" spans="1:6" ht="16.5" customHeight="1">
      <c r="A10" s="33"/>
      <c r="B10" s="47"/>
      <c r="C10" s="47"/>
      <c r="D10" s="47"/>
      <c r="E10" s="38"/>
      <c r="F10" s="14"/>
    </row>
    <row r="11" spans="1:6" ht="15">
      <c r="A11" s="33"/>
      <c r="B11" s="47"/>
      <c r="C11" s="47"/>
      <c r="D11" s="47"/>
      <c r="E11" s="38"/>
      <c r="F11" s="14"/>
    </row>
    <row r="12" spans="1:6" ht="15.75" thickBot="1">
      <c r="A12" s="34" t="s">
        <v>41</v>
      </c>
      <c r="B12" s="48"/>
      <c r="C12" s="48"/>
      <c r="D12" s="48"/>
      <c r="E12" s="39"/>
      <c r="F12" s="15"/>
    </row>
    <row r="13" spans="1:6" s="3" customFormat="1" ht="15.75" thickBot="1">
      <c r="A13" s="2"/>
      <c r="B13" s="49"/>
      <c r="C13" s="49"/>
      <c r="D13" s="49"/>
      <c r="E13" s="21"/>
      <c r="F13" s="28"/>
    </row>
    <row r="14" spans="1:6" ht="15">
      <c r="A14" s="32" t="s">
        <v>0</v>
      </c>
      <c r="B14" s="46"/>
      <c r="C14" s="46"/>
      <c r="D14" s="46"/>
      <c r="E14" s="22">
        <f aca="true" t="shared" si="0" ref="E14:E40">SUM(B14:D14)</f>
        <v>0</v>
      </c>
      <c r="F14" s="13"/>
    </row>
    <row r="15" spans="1:6" ht="15">
      <c r="A15" s="33" t="s">
        <v>1</v>
      </c>
      <c r="B15" s="47"/>
      <c r="C15" s="47"/>
      <c r="D15" s="47"/>
      <c r="E15" s="19">
        <f t="shared" si="0"/>
        <v>0</v>
      </c>
      <c r="F15" s="14"/>
    </row>
    <row r="16" spans="1:6" ht="15">
      <c r="A16" s="33" t="s">
        <v>2</v>
      </c>
      <c r="B16" s="47"/>
      <c r="C16" s="47"/>
      <c r="D16" s="47"/>
      <c r="E16" s="19">
        <f t="shared" si="0"/>
        <v>0</v>
      </c>
      <c r="F16" s="14"/>
    </row>
    <row r="17" spans="1:6" ht="15">
      <c r="A17" s="33" t="s">
        <v>3</v>
      </c>
      <c r="B17" s="47"/>
      <c r="C17" s="47"/>
      <c r="D17" s="47"/>
      <c r="E17" s="19">
        <f t="shared" si="0"/>
        <v>0</v>
      </c>
      <c r="F17" s="14"/>
    </row>
    <row r="18" spans="1:6" ht="15">
      <c r="A18" s="33" t="s">
        <v>4</v>
      </c>
      <c r="B18" s="47"/>
      <c r="C18" s="47"/>
      <c r="D18" s="47"/>
      <c r="E18" s="19">
        <f t="shared" si="0"/>
        <v>0</v>
      </c>
      <c r="F18" s="14"/>
    </row>
    <row r="19" spans="1:6" ht="15">
      <c r="A19" s="33" t="s">
        <v>5</v>
      </c>
      <c r="B19" s="47"/>
      <c r="C19" s="47"/>
      <c r="D19" s="47"/>
      <c r="E19" s="19">
        <f t="shared" si="0"/>
        <v>0</v>
      </c>
      <c r="F19" s="14"/>
    </row>
    <row r="20" spans="1:6" ht="15">
      <c r="A20" s="33" t="s">
        <v>6</v>
      </c>
      <c r="B20" s="47"/>
      <c r="C20" s="47"/>
      <c r="D20" s="47"/>
      <c r="E20" s="19">
        <f t="shared" si="0"/>
        <v>0</v>
      </c>
      <c r="F20" s="14"/>
    </row>
    <row r="21" spans="1:6" ht="15">
      <c r="A21" s="33" t="s">
        <v>7</v>
      </c>
      <c r="B21" s="47"/>
      <c r="C21" s="47"/>
      <c r="D21" s="47"/>
      <c r="E21" s="19">
        <f t="shared" si="0"/>
        <v>0</v>
      </c>
      <c r="F21" s="14"/>
    </row>
    <row r="22" spans="1:6" ht="15">
      <c r="A22" s="33" t="s">
        <v>8</v>
      </c>
      <c r="B22" s="47"/>
      <c r="C22" s="47"/>
      <c r="D22" s="47"/>
      <c r="E22" s="19">
        <f t="shared" si="0"/>
        <v>0</v>
      </c>
      <c r="F22" s="14"/>
    </row>
    <row r="23" spans="1:6" ht="15">
      <c r="A23" s="33" t="s">
        <v>9</v>
      </c>
      <c r="B23" s="47"/>
      <c r="C23" s="47"/>
      <c r="D23" s="47"/>
      <c r="E23" s="19">
        <f t="shared" si="0"/>
        <v>0</v>
      </c>
      <c r="F23" s="14"/>
    </row>
    <row r="24" spans="1:6" ht="15">
      <c r="A24" s="33" t="s">
        <v>10</v>
      </c>
      <c r="B24" s="47"/>
      <c r="C24" s="47"/>
      <c r="D24" s="47"/>
      <c r="E24" s="19">
        <f t="shared" si="0"/>
        <v>0</v>
      </c>
      <c r="F24" s="14"/>
    </row>
    <row r="25" spans="1:6" ht="30" customHeight="1">
      <c r="A25" s="33" t="s">
        <v>11</v>
      </c>
      <c r="B25" s="47"/>
      <c r="C25" s="47"/>
      <c r="D25" s="47"/>
      <c r="E25" s="19">
        <f t="shared" si="0"/>
        <v>0</v>
      </c>
      <c r="F25" s="14"/>
    </row>
    <row r="26" spans="1:6" ht="15">
      <c r="A26" s="33" t="s">
        <v>12</v>
      </c>
      <c r="B26" s="47"/>
      <c r="C26" s="47"/>
      <c r="D26" s="47"/>
      <c r="E26" s="19">
        <f t="shared" si="0"/>
        <v>0</v>
      </c>
      <c r="F26" s="14"/>
    </row>
    <row r="27" spans="1:6" ht="15">
      <c r="A27" s="33" t="s">
        <v>13</v>
      </c>
      <c r="B27" s="47"/>
      <c r="C27" s="47"/>
      <c r="D27" s="47"/>
      <c r="E27" s="19">
        <f t="shared" si="0"/>
        <v>0</v>
      </c>
      <c r="F27" s="14"/>
    </row>
    <row r="28" spans="1:6" ht="15">
      <c r="A28" s="33" t="s">
        <v>14</v>
      </c>
      <c r="B28" s="47"/>
      <c r="C28" s="47"/>
      <c r="D28" s="47"/>
      <c r="E28" s="19">
        <f t="shared" si="0"/>
        <v>0</v>
      </c>
      <c r="F28" s="14"/>
    </row>
    <row r="29" spans="1:6" ht="15">
      <c r="A29" s="33" t="s">
        <v>15</v>
      </c>
      <c r="B29" s="47"/>
      <c r="C29" s="47"/>
      <c r="D29" s="47"/>
      <c r="E29" s="19">
        <f t="shared" si="0"/>
        <v>0</v>
      </c>
      <c r="F29" s="14"/>
    </row>
    <row r="30" spans="1:6" ht="15">
      <c r="A30" s="33" t="s">
        <v>16</v>
      </c>
      <c r="B30" s="47"/>
      <c r="C30" s="47"/>
      <c r="D30" s="47"/>
      <c r="E30" s="19">
        <f t="shared" si="0"/>
        <v>0</v>
      </c>
      <c r="F30" s="14"/>
    </row>
    <row r="31" spans="1:6" ht="45">
      <c r="A31" s="33" t="s">
        <v>43</v>
      </c>
      <c r="B31" s="47"/>
      <c r="C31" s="47"/>
      <c r="D31" s="47"/>
      <c r="E31" s="19">
        <f t="shared" si="0"/>
        <v>0</v>
      </c>
      <c r="F31" s="14"/>
    </row>
    <row r="32" spans="1:6" ht="15">
      <c r="A32" s="33" t="s">
        <v>17</v>
      </c>
      <c r="B32" s="47"/>
      <c r="C32" s="47"/>
      <c r="D32" s="47"/>
      <c r="E32" s="19">
        <f t="shared" si="0"/>
        <v>0</v>
      </c>
      <c r="F32" s="14"/>
    </row>
    <row r="33" spans="1:6" ht="15">
      <c r="A33" s="33" t="s">
        <v>18</v>
      </c>
      <c r="B33" s="47"/>
      <c r="C33" s="47"/>
      <c r="D33" s="47"/>
      <c r="E33" s="19">
        <f t="shared" si="0"/>
        <v>0</v>
      </c>
      <c r="F33" s="14"/>
    </row>
    <row r="34" spans="1:6" ht="15.75" customHeight="1">
      <c r="A34" s="33" t="s">
        <v>19</v>
      </c>
      <c r="B34" s="47"/>
      <c r="C34" s="47"/>
      <c r="D34" s="47"/>
      <c r="E34" s="19">
        <f t="shared" si="0"/>
        <v>0</v>
      </c>
      <c r="F34" s="14"/>
    </row>
    <row r="35" spans="1:6" ht="15">
      <c r="A35" s="33" t="s">
        <v>20</v>
      </c>
      <c r="B35" s="47"/>
      <c r="C35" s="47"/>
      <c r="D35" s="47"/>
      <c r="E35" s="19">
        <f t="shared" si="0"/>
        <v>0</v>
      </c>
      <c r="F35" s="14"/>
    </row>
    <row r="36" spans="1:6" ht="15">
      <c r="A36" s="33" t="s">
        <v>21</v>
      </c>
      <c r="B36" s="47"/>
      <c r="C36" s="47"/>
      <c r="D36" s="47"/>
      <c r="E36" s="19">
        <f t="shared" si="0"/>
        <v>0</v>
      </c>
      <c r="F36" s="14"/>
    </row>
    <row r="37" spans="1:6" ht="15">
      <c r="A37" s="33" t="s">
        <v>22</v>
      </c>
      <c r="B37" s="47"/>
      <c r="C37" s="47"/>
      <c r="D37" s="47"/>
      <c r="E37" s="19">
        <f t="shared" si="0"/>
        <v>0</v>
      </c>
      <c r="F37" s="14"/>
    </row>
    <row r="38" spans="1:6" ht="32.25" customHeight="1">
      <c r="A38" s="33" t="s">
        <v>23</v>
      </c>
      <c r="B38" s="47"/>
      <c r="C38" s="47"/>
      <c r="D38" s="47"/>
      <c r="E38" s="19">
        <f t="shared" si="0"/>
        <v>0</v>
      </c>
      <c r="F38" s="14"/>
    </row>
    <row r="39" spans="1:6" ht="15.75" thickBot="1">
      <c r="A39" s="34" t="s">
        <v>24</v>
      </c>
      <c r="B39" s="50"/>
      <c r="C39" s="50"/>
      <c r="D39" s="50"/>
      <c r="E39" s="23">
        <f t="shared" si="0"/>
        <v>0</v>
      </c>
      <c r="F39" s="15"/>
    </row>
    <row r="40" spans="1:6" s="4" customFormat="1" ht="15.75" thickBot="1">
      <c r="A40" s="35" t="s">
        <v>28</v>
      </c>
      <c r="B40" s="40">
        <f aca="true" t="shared" si="1" ref="B40:D40">SUM(B14:B39)</f>
        <v>0</v>
      </c>
      <c r="C40" s="40">
        <f t="shared" si="1"/>
        <v>0</v>
      </c>
      <c r="D40" s="41">
        <f t="shared" si="1"/>
        <v>0</v>
      </c>
      <c r="E40" s="24">
        <f t="shared" si="0"/>
        <v>0</v>
      </c>
      <c r="F40" s="16"/>
    </row>
    <row r="41" spans="1:6" s="9" customFormat="1" ht="15.75" thickBot="1">
      <c r="A41" s="29"/>
      <c r="B41" s="11"/>
      <c r="C41" s="11"/>
      <c r="D41" s="11"/>
      <c r="E41" s="36"/>
      <c r="F41" s="30"/>
    </row>
    <row r="42" spans="1:6" ht="15">
      <c r="A42" s="52" t="s">
        <v>34</v>
      </c>
      <c r="B42" s="46"/>
      <c r="C42" s="46"/>
      <c r="D42" s="46"/>
      <c r="E42" s="22">
        <f aca="true" t="shared" si="2" ref="E42:E48">SUM(B42:D42)</f>
        <v>0</v>
      </c>
      <c r="F42" s="13"/>
    </row>
    <row r="43" spans="1:6" ht="15">
      <c r="A43" s="33" t="s">
        <v>35</v>
      </c>
      <c r="B43" s="47"/>
      <c r="C43" s="47"/>
      <c r="D43" s="47"/>
      <c r="E43" s="25">
        <f t="shared" si="2"/>
        <v>0</v>
      </c>
      <c r="F43" s="14"/>
    </row>
    <row r="44" spans="1:6" ht="15">
      <c r="A44" s="53" t="s">
        <v>25</v>
      </c>
      <c r="B44" s="47"/>
      <c r="C44" s="47"/>
      <c r="D44" s="47"/>
      <c r="E44" s="25">
        <f t="shared" si="2"/>
        <v>0</v>
      </c>
      <c r="F44" s="14"/>
    </row>
    <row r="45" spans="1:6" ht="14.25" customHeight="1">
      <c r="A45" s="53" t="s">
        <v>32</v>
      </c>
      <c r="B45" s="47"/>
      <c r="C45" s="47"/>
      <c r="D45" s="47"/>
      <c r="E45" s="25">
        <f t="shared" si="2"/>
        <v>0</v>
      </c>
      <c r="F45" s="14"/>
    </row>
    <row r="46" spans="1:6" ht="15">
      <c r="A46" s="53" t="s">
        <v>26</v>
      </c>
      <c r="B46" s="47"/>
      <c r="C46" s="47"/>
      <c r="D46" s="47"/>
      <c r="E46" s="25">
        <f t="shared" si="2"/>
        <v>0</v>
      </c>
      <c r="F46" s="14"/>
    </row>
    <row r="47" spans="1:6" ht="15.75" thickBot="1">
      <c r="A47" s="34" t="s">
        <v>38</v>
      </c>
      <c r="B47" s="50"/>
      <c r="C47" s="50"/>
      <c r="D47" s="50"/>
      <c r="E47" s="21">
        <f t="shared" si="2"/>
        <v>0</v>
      </c>
      <c r="F47" s="15"/>
    </row>
    <row r="48" spans="1:6" s="4" customFormat="1" ht="15.75" thickBot="1">
      <c r="A48" s="35" t="s">
        <v>29</v>
      </c>
      <c r="B48" s="40">
        <f aca="true" t="shared" si="3" ref="B48:D48">SUM(B42:B47)</f>
        <v>0</v>
      </c>
      <c r="C48" s="43">
        <f t="shared" si="3"/>
        <v>0</v>
      </c>
      <c r="D48" s="44">
        <f t="shared" si="3"/>
        <v>0</v>
      </c>
      <c r="E48" s="45">
        <f t="shared" si="2"/>
        <v>0</v>
      </c>
      <c r="F48" s="16"/>
    </row>
    <row r="49" spans="1:6" ht="15.75" thickBot="1">
      <c r="A49" s="31" t="s">
        <v>36</v>
      </c>
      <c r="B49" s="42">
        <f>B48-B40</f>
        <v>0</v>
      </c>
      <c r="C49" s="42">
        <f>C48-C40</f>
        <v>0</v>
      </c>
      <c r="D49" s="10">
        <f>D48-D40</f>
        <v>0</v>
      </c>
      <c r="E49" s="20">
        <f>E48-E40</f>
        <v>0</v>
      </c>
      <c r="F49" s="17"/>
    </row>
  </sheetData>
  <mergeCells count="5">
    <mergeCell ref="A1:F1"/>
    <mergeCell ref="A2:F2"/>
    <mergeCell ref="B3:F3"/>
    <mergeCell ref="B4:F4"/>
    <mergeCell ref="B5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2022-07-04T09:17:51Z</dcterms:modified>
  <cp:category/>
  <cp:version/>
  <cp:contentType/>
  <cp:contentStatus/>
</cp:coreProperties>
</file>