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<sst xmlns="http://schemas.openxmlformats.org/spreadsheetml/2006/main" count="28" uniqueCount="28">
  <si>
    <t>Název
zboží</t>
  </si>
  <si>
    <t>Cena s DPH
CELKEM</t>
  </si>
  <si>
    <t>Označení
a specifikace dodaného zboží</t>
  </si>
  <si>
    <t>Cena z projektu
Jiráskovo gymnázium Náchod - šablony EU
CZ.1.07/1.5.00/34.0980
bez DPH</t>
  </si>
  <si>
    <t>Cena z projektu
Jiráskovo gymnázium Náchod - šablony EU
CZ.1.07/1.5.00/34.0980
s DPH</t>
  </si>
  <si>
    <t>Cena z projektu
Podpora přírodovědného a technického vzdělávání v Královéhradeckém kraji
CZ.1.07/1.1.00/44.0001
bez DPH</t>
  </si>
  <si>
    <t>Cena z projektu
Podpora přírodovědného a technického vzdělávání v Královéhradeckém kraji
CZ.1.07/1.1.00/44.0001
s DPH</t>
  </si>
  <si>
    <t>Cena z vlastních zdrojů zadavatele
bez DPH</t>
  </si>
  <si>
    <t>Cena z vlastních zdrojů zadavatele
s DPH</t>
  </si>
  <si>
    <t>Maximální cena za 1ks s DPH</t>
  </si>
  <si>
    <t>Traktor</t>
  </si>
  <si>
    <t>Cena za kus bez DPH</t>
  </si>
  <si>
    <t>Cena celkem bez  DPH</t>
  </si>
  <si>
    <t>DPH</t>
  </si>
  <si>
    <t>1 ks</t>
  </si>
  <si>
    <r>
      <t xml:space="preserve">Převodovka:  </t>
    </r>
    <r>
      <rPr>
        <sz val="11"/>
        <color indexed="8"/>
        <rFont val="Calibri"/>
        <family val="2"/>
      </rPr>
      <t xml:space="preserve">minimálně 22x22 rychlostí s Powershuttle, rychlost minálně 35 km/h, minimálně 2° násobič, </t>
    </r>
  </si>
  <si>
    <t>Čelní nakladač</t>
  </si>
  <si>
    <t>Nakladač s technickým osvědčením, paralelogram včetně 3. funkce, tlumení rázů, společné zapojování rychlospojek, jednopákové ovládání, včetně konzolí kompatibilních s traktorem pro autoškolu, dvoučinné hydraulické válce, min. hmotnost nakladače 350 kg, dosah v oku výložníku min. 350 cm, nosnost v úrovni terénu minimálně 2000 kg</t>
  </si>
  <si>
    <t>1 KS</t>
  </si>
  <si>
    <r>
      <rPr>
        <sz val="12"/>
        <color rgb="FF000000"/>
        <rFont val="Calibri"/>
        <family val="2"/>
      </rPr>
      <t xml:space="preserve">Specifikace dodávky                                                                                                                                                                                                                                                                                                                                                                                                                                                                                                                            Příloha č. 1
                                                                                                                      </t>
    </r>
    <r>
      <rPr>
        <b/>
        <sz val="12"/>
        <color rgb="FF000000"/>
        <rFont val="Calibri"/>
        <family val="2"/>
      </rPr>
      <t xml:space="preserve"> "Dodávka kolového traktoru pro odborný výcvik AUTOŠKOLY"</t>
    </r>
  </si>
  <si>
    <r>
      <rPr>
        <b/>
        <sz val="11"/>
        <color indexed="8"/>
        <rFont val="Calibri"/>
        <family val="2"/>
      </rPr>
      <t>Motor:</t>
    </r>
    <r>
      <rPr>
        <sz val="11"/>
        <color indexed="8"/>
        <rFont val="Calibri"/>
        <family val="2"/>
      </rPr>
      <t xml:space="preserve"> jmenovitý výkon - minimálně 90 hp; počet válců - minimálně 4; emisní norma - minimálně  TIER 4a, objem - do 3.500 ccm , el. řízené vstřikování paliva, palivová nádrž minimálně 155l </t>
    </r>
  </si>
  <si>
    <r>
      <rPr>
        <b/>
        <sz val="11"/>
        <color theme="1"/>
        <rFont val="Calibri"/>
        <family val="2"/>
      </rPr>
      <t xml:space="preserve">Přední a zadní náprava: </t>
    </r>
    <r>
      <rPr>
        <sz val="11"/>
        <color theme="1"/>
        <rFont val="Calibri"/>
        <family val="2"/>
      </rPr>
      <t xml:space="preserve">pohon 4x4; elektrohydraulické spínání přední nápravy, elektorhydraulické uzávěrka                                                       </t>
    </r>
    <r>
      <rPr>
        <b/>
        <sz val="11"/>
        <color theme="1"/>
        <rFont val="Calibri"/>
        <family val="2"/>
      </rPr>
      <t xml:space="preserve"> </t>
    </r>
  </si>
  <si>
    <r>
      <rPr>
        <b/>
        <sz val="11"/>
        <color theme="1"/>
        <rFont val="Calibri"/>
        <family val="2"/>
      </rPr>
      <t xml:space="preserve">Hydraulický systém: </t>
    </r>
    <r>
      <rPr>
        <sz val="11"/>
        <color theme="1"/>
        <rFont val="Calibri"/>
        <family val="2"/>
      </rPr>
      <t xml:space="preserve"> -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minimálně 3 vnější okruhy hydrauliky, hydrogenerátor o min. průtoku 55 l/min</t>
    </r>
  </si>
  <si>
    <r>
      <rPr>
        <b/>
        <sz val="11"/>
        <color theme="1"/>
        <rFont val="Calibri"/>
        <family val="2"/>
      </rPr>
      <t>Kabina:</t>
    </r>
    <r>
      <rPr>
        <sz val="11"/>
        <color theme="1"/>
        <rFont val="Calibri"/>
        <family val="2"/>
      </rPr>
      <t xml:space="preserve"> klimatizace; vzduchem odpružené sedadlo řidiče; sklopný volant, autorádio, vzduchové sedadlo instruktora, ovládání spojky i brzdy pro instruktora, přídavná zrcátka pro instruktora, označení autoškola, 3. sedadlo spolujezdce; homologace kabiny pro 3 osoby</t>
    </r>
  </si>
  <si>
    <r>
      <rPr>
        <b/>
        <sz val="11"/>
        <color theme="1"/>
        <rFont val="Calibri"/>
        <family val="2"/>
      </rPr>
      <t xml:space="preserve">Příslušenství: </t>
    </r>
    <r>
      <rPr>
        <sz val="11"/>
        <color theme="1"/>
        <rFont val="Calibri"/>
        <family val="2"/>
      </rPr>
      <t>zadní automatický etážový závěs; dvouokruhové i jednookruhové vzduchové brzdy;  minimálně 1 výstražný maják oranžové barvy, stavitelné disky kol</t>
    </r>
  </si>
  <si>
    <r>
      <rPr>
        <b/>
        <sz val="11"/>
        <color theme="1"/>
        <rFont val="Calibri"/>
        <family val="2"/>
      </rPr>
      <t xml:space="preserve">Údržba: </t>
    </r>
    <r>
      <rPr>
        <sz val="11"/>
        <color theme="1"/>
        <rFont val="Calibri"/>
        <family val="2"/>
      </rPr>
      <t>interval údržby motoru - minimálně 550 Mth; interval údržby převodovky - minimálně 1100 Mth</t>
    </r>
  </si>
  <si>
    <t>Jednotka</t>
  </si>
  <si>
    <r>
      <t xml:space="preserve">Popis a minimální parametry
</t>
    </r>
    <r>
      <rPr>
        <b/>
        <sz val="12"/>
        <color rgb="FFFF0000"/>
        <rFont val="Calibri"/>
        <family val="2"/>
      </rPr>
      <t>(veškeré zboží musí být nové)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</si>
</sst>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&quot;Kč&quot;"/>
    <numFmt numFmtId="177" formatCode="&quot;Nevyhovuje zadání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top" wrapText="1"/>
    </xf>
    <xf numFmtId="0" fontId="4" fillId="0" borderId="0" xfId="0" applyFont="1" applyFill="1"/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164" fontId="5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164" fontId="5" fillId="2" borderId="2" xfId="0" applyNumberFormat="1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10" fillId="0" borderId="0" xfId="0" applyFont="1"/>
    <xf numFmtId="0" fontId="4" fillId="3" borderId="5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5" fontId="9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vertical="center"/>
    </xf>
    <xf numFmtId="165" fontId="10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164" fontId="10" fillId="0" borderId="5" xfId="0" applyNumberFormat="1" applyFont="1" applyBorder="1" applyAlignment="1">
      <alignment horizontal="right" vertical="center"/>
    </xf>
    <xf numFmtId="0" fontId="10" fillId="0" borderId="3" xfId="0" applyFont="1" applyBorder="1" applyAlignment="1" quotePrefix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5" fontId="9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 quotePrefix="1">
      <alignment horizontal="left" vertical="center" indent="5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9" fillId="0" borderId="0" xfId="0" applyFont="1"/>
    <xf numFmtId="164" fontId="5" fillId="2" borderId="3" xfId="0" applyNumberFormat="1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&quot;Nevyhovuje zadání&quot;"/>
      <border/>
    </dxf>
    <dxf>
      <numFmt numFmtId="177" formatCode="&quot;Nevyhovuje zadání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zoomScale="75" zoomScaleNormal="75" workbookViewId="0" topLeftCell="A7">
      <selection activeCell="A1" sqref="A1:I1"/>
    </sheetView>
  </sheetViews>
  <sheetFormatPr defaultColWidth="9.140625" defaultRowHeight="15"/>
  <cols>
    <col min="1" max="1" width="11.28125" style="8" customWidth="1"/>
    <col min="2" max="2" width="92.421875" style="68" customWidth="1"/>
    <col min="3" max="3" width="9.28125" style="26" customWidth="1"/>
    <col min="4" max="4" width="18.7109375" style="7" customWidth="1"/>
    <col min="5" max="5" width="17.8515625" style="7" customWidth="1"/>
    <col min="6" max="6" width="20.140625" style="7" customWidth="1"/>
    <col min="7" max="7" width="17.7109375" style="26" customWidth="1"/>
    <col min="8" max="8" width="44.8515625" style="26" customWidth="1"/>
    <col min="9" max="9" width="11.140625" style="26" bestFit="1" customWidth="1"/>
    <col min="10" max="11" width="11.7109375" style="26" hidden="1" customWidth="1"/>
    <col min="12" max="13" width="14.421875" style="26" hidden="1" customWidth="1"/>
    <col min="14" max="15" width="8.140625" style="26" hidden="1" customWidth="1"/>
    <col min="16" max="16" width="12.00390625" style="26" customWidth="1"/>
    <col min="17" max="18" width="11.28125" style="26" bestFit="1" customWidth="1"/>
    <col min="19" max="16384" width="8.8515625" style="26" customWidth="1"/>
  </cols>
  <sheetData>
    <row r="1" spans="1:9" ht="95.2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</row>
    <row r="2" spans="1:15" s="1" customFormat="1" ht="225.75" customHeight="1">
      <c r="A2" s="71" t="s">
        <v>0</v>
      </c>
      <c r="B2" s="71" t="s">
        <v>27</v>
      </c>
      <c r="C2" s="27" t="s">
        <v>26</v>
      </c>
      <c r="D2" s="72" t="s">
        <v>11</v>
      </c>
      <c r="E2" s="27" t="s">
        <v>12</v>
      </c>
      <c r="F2" s="27" t="s">
        <v>13</v>
      </c>
      <c r="G2" s="27" t="s">
        <v>1</v>
      </c>
      <c r="H2" s="73" t="s">
        <v>2</v>
      </c>
      <c r="I2" s="27" t="s">
        <v>9</v>
      </c>
      <c r="J2" s="28" t="s">
        <v>3</v>
      </c>
      <c r="K2" s="28" t="s">
        <v>4</v>
      </c>
      <c r="L2" s="28" t="s">
        <v>5</v>
      </c>
      <c r="M2" s="28" t="s">
        <v>6</v>
      </c>
      <c r="N2" s="28" t="s">
        <v>7</v>
      </c>
      <c r="O2" s="28" t="s">
        <v>8</v>
      </c>
    </row>
    <row r="3" spans="1:16" ht="57" customHeight="1">
      <c r="A3" s="29" t="s">
        <v>10</v>
      </c>
      <c r="B3" s="30" t="s">
        <v>20</v>
      </c>
      <c r="C3" s="31" t="s">
        <v>14</v>
      </c>
      <c r="D3" s="16"/>
      <c r="E3" s="18"/>
      <c r="F3" s="21"/>
      <c r="G3" s="32"/>
      <c r="H3" s="33"/>
      <c r="I3" s="34"/>
      <c r="J3" s="35" t="e">
        <f>#REF!*D3</f>
        <v>#REF!</v>
      </c>
      <c r="K3" s="35" t="e">
        <f>J3*(1+#REF!)</f>
        <v>#REF!</v>
      </c>
      <c r="L3" s="35" t="e">
        <f>C3*D3</f>
        <v>#VALUE!</v>
      </c>
      <c r="M3" s="35" t="e">
        <f>L3*(1+#REF!)</f>
        <v>#VALUE!</v>
      </c>
      <c r="N3" s="35" t="e">
        <f>#REF!*D3</f>
        <v>#REF!</v>
      </c>
      <c r="O3" s="35" t="e">
        <f>N3*(1+#REF!)</f>
        <v>#REF!</v>
      </c>
      <c r="P3" s="36"/>
    </row>
    <row r="4" spans="1:16" ht="63" customHeight="1">
      <c r="A4" s="37"/>
      <c r="B4" s="15" t="s">
        <v>15</v>
      </c>
      <c r="C4" s="38"/>
      <c r="D4" s="17"/>
      <c r="E4" s="19"/>
      <c r="F4" s="22"/>
      <c r="G4" s="39"/>
      <c r="H4" s="40"/>
      <c r="I4" s="41"/>
      <c r="J4" s="42" t="e">
        <f>#REF!*D4</f>
        <v>#REF!</v>
      </c>
      <c r="K4" s="42" t="e">
        <f>J4*(1+#REF!)</f>
        <v>#REF!</v>
      </c>
      <c r="L4" s="42">
        <f>C4*D4</f>
        <v>0</v>
      </c>
      <c r="M4" s="42" t="e">
        <f>L4*(1+#REF!)</f>
        <v>#REF!</v>
      </c>
      <c r="N4" s="42" t="e">
        <f>#REF!*D4</f>
        <v>#REF!</v>
      </c>
      <c r="O4" s="42" t="e">
        <f>N4*(1+#REF!)</f>
        <v>#REF!</v>
      </c>
      <c r="P4" s="36"/>
    </row>
    <row r="5" spans="1:16" ht="63" customHeight="1">
      <c r="A5" s="37"/>
      <c r="B5" s="43" t="s">
        <v>21</v>
      </c>
      <c r="C5" s="38"/>
      <c r="D5" s="17"/>
      <c r="E5" s="19"/>
      <c r="F5" s="22"/>
      <c r="G5" s="39"/>
      <c r="H5" s="40"/>
      <c r="I5" s="41"/>
      <c r="J5" s="42"/>
      <c r="K5" s="42"/>
      <c r="L5" s="42"/>
      <c r="M5" s="42"/>
      <c r="N5" s="42"/>
      <c r="O5" s="42"/>
      <c r="P5" s="36"/>
    </row>
    <row r="6" spans="1:16" ht="27.75" customHeight="1">
      <c r="A6" s="37"/>
      <c r="B6" s="44" t="s">
        <v>22</v>
      </c>
      <c r="C6" s="38"/>
      <c r="D6" s="17"/>
      <c r="E6" s="19"/>
      <c r="F6" s="22"/>
      <c r="G6" s="39"/>
      <c r="H6" s="40"/>
      <c r="I6" s="41"/>
      <c r="J6" s="42" t="e">
        <f>#REF!*D6</f>
        <v>#REF!</v>
      </c>
      <c r="K6" s="42" t="e">
        <f>J6*(1+#REF!)</f>
        <v>#REF!</v>
      </c>
      <c r="L6" s="42">
        <f>C6*D6</f>
        <v>0</v>
      </c>
      <c r="M6" s="42" t="e">
        <f>L6*(1+#REF!)</f>
        <v>#REF!</v>
      </c>
      <c r="N6" s="42" t="e">
        <f>#REF!*D6</f>
        <v>#REF!</v>
      </c>
      <c r="O6" s="42" t="e">
        <f>N6*(1+#REF!)</f>
        <v>#REF!</v>
      </c>
      <c r="P6" s="36"/>
    </row>
    <row r="7" spans="1:16" ht="71.25" customHeight="1">
      <c r="A7" s="37"/>
      <c r="B7" s="44" t="s">
        <v>23</v>
      </c>
      <c r="C7" s="38"/>
      <c r="D7" s="17"/>
      <c r="E7" s="19"/>
      <c r="F7" s="22"/>
      <c r="G7" s="39"/>
      <c r="H7" s="40"/>
      <c r="I7" s="41"/>
      <c r="J7" s="42" t="e">
        <f>#REF!*D7</f>
        <v>#REF!</v>
      </c>
      <c r="K7" s="42" t="e">
        <f>J7*(1+#REF!)</f>
        <v>#REF!</v>
      </c>
      <c r="L7" s="42">
        <f>C7*D7</f>
        <v>0</v>
      </c>
      <c r="M7" s="42" t="e">
        <f>L7*(1+#REF!)</f>
        <v>#REF!</v>
      </c>
      <c r="N7" s="42" t="e">
        <f>#REF!*D7</f>
        <v>#REF!</v>
      </c>
      <c r="O7" s="42" t="e">
        <f>N7*(1+#REF!)</f>
        <v>#REF!</v>
      </c>
      <c r="P7" s="36"/>
    </row>
    <row r="8" spans="1:16" ht="49.5" customHeight="1">
      <c r="A8" s="37"/>
      <c r="B8" s="44" t="s">
        <v>24</v>
      </c>
      <c r="C8" s="38"/>
      <c r="D8" s="17"/>
      <c r="E8" s="19"/>
      <c r="F8" s="22"/>
      <c r="G8" s="39"/>
      <c r="H8" s="40"/>
      <c r="I8" s="41"/>
      <c r="J8" s="42" t="e">
        <f>#REF!*D8</f>
        <v>#REF!</v>
      </c>
      <c r="K8" s="42" t="e">
        <f>J8*(1+#REF!)</f>
        <v>#REF!</v>
      </c>
      <c r="L8" s="42">
        <f>C8*D8</f>
        <v>0</v>
      </c>
      <c r="M8" s="42" t="e">
        <f>L8*(1+#REF!)</f>
        <v>#REF!</v>
      </c>
      <c r="N8" s="42" t="e">
        <f>#REF!*D8</f>
        <v>#REF!</v>
      </c>
      <c r="O8" s="42" t="e">
        <f>N8*(1+#REF!)</f>
        <v>#REF!</v>
      </c>
      <c r="P8" s="36"/>
    </row>
    <row r="9" spans="1:16" ht="24" customHeight="1">
      <c r="A9" s="37"/>
      <c r="B9" s="44" t="s">
        <v>25</v>
      </c>
      <c r="C9" s="38"/>
      <c r="D9" s="17"/>
      <c r="E9" s="19"/>
      <c r="F9" s="22"/>
      <c r="G9" s="39"/>
      <c r="H9" s="40"/>
      <c r="I9" s="41"/>
      <c r="J9" s="45" t="e">
        <f>#REF!*D9</f>
        <v>#REF!</v>
      </c>
      <c r="K9" s="45" t="e">
        <f>J9*(1+#REF!)</f>
        <v>#REF!</v>
      </c>
      <c r="L9" s="45">
        <f>C9*D9</f>
        <v>0</v>
      </c>
      <c r="M9" s="45" t="e">
        <f>L9*(1+#REF!)</f>
        <v>#REF!</v>
      </c>
      <c r="N9" s="45" t="e">
        <f>#REF!*D9</f>
        <v>#REF!</v>
      </c>
      <c r="O9" s="45" t="e">
        <f>N9*(1+#REF!)</f>
        <v>#REF!</v>
      </c>
      <c r="P9" s="36"/>
    </row>
    <row r="10" spans="1:16" ht="27" customHeight="1">
      <c r="A10" s="37"/>
      <c r="B10" s="46"/>
      <c r="C10" s="38"/>
      <c r="D10" s="17"/>
      <c r="E10" s="19"/>
      <c r="F10" s="22"/>
      <c r="G10" s="39"/>
      <c r="H10" s="40"/>
      <c r="I10" s="41"/>
      <c r="J10" s="45" t="e">
        <f>#REF!*D10</f>
        <v>#REF!</v>
      </c>
      <c r="K10" s="45" t="e">
        <f>J10*(1+#REF!)</f>
        <v>#REF!</v>
      </c>
      <c r="L10" s="45">
        <f>C10*D10</f>
        <v>0</v>
      </c>
      <c r="M10" s="45" t="e">
        <f>L10*(1+#REF!)</f>
        <v>#REF!</v>
      </c>
      <c r="N10" s="45" t="e">
        <f>#REF!*D10</f>
        <v>#REF!</v>
      </c>
      <c r="O10" s="45" t="e">
        <f>N10*(1+#REF!)</f>
        <v>#REF!</v>
      </c>
      <c r="P10" s="36"/>
    </row>
    <row r="11" spans="1:16" ht="14.4" customHeight="1">
      <c r="A11" s="47"/>
      <c r="B11" s="48"/>
      <c r="C11" s="49"/>
      <c r="D11" s="70"/>
      <c r="E11" s="20"/>
      <c r="F11" s="23"/>
      <c r="G11" s="50"/>
      <c r="H11" s="51"/>
      <c r="I11" s="52"/>
      <c r="J11" s="45" t="e">
        <f>#REF!*D11</f>
        <v>#REF!</v>
      </c>
      <c r="K11" s="45" t="e">
        <f>J11*(1+#REF!)</f>
        <v>#REF!</v>
      </c>
      <c r="L11" s="45">
        <f>C11*D11</f>
        <v>0</v>
      </c>
      <c r="M11" s="45" t="e">
        <f>L11*(1+#REF!)</f>
        <v>#REF!</v>
      </c>
      <c r="N11" s="45" t="e">
        <f>#REF!*D11</f>
        <v>#REF!</v>
      </c>
      <c r="O11" s="45" t="e">
        <f>N11*(1+#REF!)</f>
        <v>#REF!</v>
      </c>
      <c r="P11" s="36"/>
    </row>
    <row r="12" spans="1:16" ht="57.6">
      <c r="A12" s="74" t="s">
        <v>16</v>
      </c>
      <c r="B12" s="53" t="s">
        <v>17</v>
      </c>
      <c r="C12" s="54" t="s">
        <v>18</v>
      </c>
      <c r="D12" s="54"/>
      <c r="E12" s="54"/>
      <c r="F12" s="54"/>
      <c r="G12" s="54"/>
      <c r="H12" s="54"/>
      <c r="I12" s="54"/>
      <c r="J12" s="45" t="e">
        <f>#REF!*D12</f>
        <v>#REF!</v>
      </c>
      <c r="K12" s="45" t="e">
        <f>J12*(1+#REF!)</f>
        <v>#REF!</v>
      </c>
      <c r="L12" s="45" t="e">
        <f>C12*D12</f>
        <v>#VALUE!</v>
      </c>
      <c r="M12" s="45" t="e">
        <f>L12*(1+#REF!)</f>
        <v>#VALUE!</v>
      </c>
      <c r="N12" s="45" t="e">
        <f>#REF!*D12</f>
        <v>#REF!</v>
      </c>
      <c r="O12" s="45" t="e">
        <f>N12*(1+#REF!)</f>
        <v>#REF!</v>
      </c>
      <c r="P12" s="36"/>
    </row>
    <row r="13" spans="1:16" ht="15">
      <c r="A13" s="75"/>
      <c r="B13" s="44"/>
      <c r="C13" s="55"/>
      <c r="D13" s="55"/>
      <c r="E13" s="55"/>
      <c r="F13" s="55"/>
      <c r="G13" s="55"/>
      <c r="H13" s="55"/>
      <c r="I13" s="55"/>
      <c r="J13" s="45" t="e">
        <f>#REF!*D13</f>
        <v>#REF!</v>
      </c>
      <c r="K13" s="45" t="e">
        <f>J13*(1+#REF!)</f>
        <v>#REF!</v>
      </c>
      <c r="L13" s="45">
        <f>C13*D13</f>
        <v>0</v>
      </c>
      <c r="M13" s="45" t="e">
        <f>L13*(1+#REF!)</f>
        <v>#REF!</v>
      </c>
      <c r="N13" s="45" t="e">
        <f>#REF!*D13</f>
        <v>#REF!</v>
      </c>
      <c r="O13" s="45" t="e">
        <f>N13*(1+#REF!)</f>
        <v>#REF!</v>
      </c>
      <c r="P13" s="36"/>
    </row>
    <row r="14" spans="1:16" ht="15" customHeight="1">
      <c r="A14" s="75"/>
      <c r="B14" s="44"/>
      <c r="C14" s="55"/>
      <c r="D14" s="55"/>
      <c r="E14" s="55"/>
      <c r="F14" s="55"/>
      <c r="G14" s="55"/>
      <c r="H14" s="55"/>
      <c r="I14" s="55"/>
      <c r="J14" s="35" t="e">
        <f>#REF!*D14</f>
        <v>#REF!</v>
      </c>
      <c r="K14" s="35" t="e">
        <f>J14*(1+#REF!)</f>
        <v>#REF!</v>
      </c>
      <c r="L14" s="35">
        <f>C14*D14</f>
        <v>0</v>
      </c>
      <c r="M14" s="35" t="e">
        <f>L14*(1+#REF!)</f>
        <v>#REF!</v>
      </c>
      <c r="N14" s="35" t="e">
        <f>#REF!*D14</f>
        <v>#REF!</v>
      </c>
      <c r="O14" s="35" t="e">
        <f>N14*(1+#REF!)</f>
        <v>#REF!</v>
      </c>
      <c r="P14" s="36"/>
    </row>
    <row r="15" spans="1:16" ht="15" customHeight="1">
      <c r="A15" s="75"/>
      <c r="B15" s="44"/>
      <c r="C15" s="55"/>
      <c r="D15" s="55"/>
      <c r="E15" s="55"/>
      <c r="F15" s="55"/>
      <c r="G15" s="55"/>
      <c r="H15" s="55"/>
      <c r="I15" s="55"/>
      <c r="J15" s="42" t="e">
        <f>#REF!*D15</f>
        <v>#REF!</v>
      </c>
      <c r="K15" s="42" t="e">
        <f>J15*(1+#REF!)</f>
        <v>#REF!</v>
      </c>
      <c r="L15" s="42">
        <f>C15*D15</f>
        <v>0</v>
      </c>
      <c r="M15" s="42" t="e">
        <f>L15*(1+#REF!)</f>
        <v>#REF!</v>
      </c>
      <c r="N15" s="42" t="e">
        <f>#REF!*D15</f>
        <v>#REF!</v>
      </c>
      <c r="O15" s="42" t="e">
        <f>N15*(1+#REF!)</f>
        <v>#REF!</v>
      </c>
      <c r="P15" s="36"/>
    </row>
    <row r="16" spans="1:16" ht="15">
      <c r="A16" s="75"/>
      <c r="B16" s="56"/>
      <c r="C16" s="55"/>
      <c r="D16" s="55"/>
      <c r="E16" s="55"/>
      <c r="F16" s="55"/>
      <c r="G16" s="55"/>
      <c r="H16" s="55"/>
      <c r="I16" s="55"/>
      <c r="J16" s="42" t="e">
        <f>#REF!*D16</f>
        <v>#REF!</v>
      </c>
      <c r="K16" s="42" t="e">
        <f>J16*(1+#REF!)</f>
        <v>#REF!</v>
      </c>
      <c r="L16" s="42">
        <f>C16*D16</f>
        <v>0</v>
      </c>
      <c r="M16" s="42" t="e">
        <f>L16*(1+#REF!)</f>
        <v>#REF!</v>
      </c>
      <c r="N16" s="42" t="e">
        <f>#REF!*D16</f>
        <v>#REF!</v>
      </c>
      <c r="O16" s="42" t="e">
        <f>N16*(1+#REF!)</f>
        <v>#REF!</v>
      </c>
      <c r="P16" s="36"/>
    </row>
    <row r="17" spans="1:16" ht="15" customHeight="1">
      <c r="A17" s="76"/>
      <c r="B17" s="58"/>
      <c r="C17" s="57"/>
      <c r="D17" s="57"/>
      <c r="E17" s="57"/>
      <c r="F17" s="57"/>
      <c r="G17" s="57"/>
      <c r="H17" s="57"/>
      <c r="I17" s="57"/>
      <c r="J17" s="42" t="e">
        <f>#REF!*D17</f>
        <v>#REF!</v>
      </c>
      <c r="K17" s="42" t="e">
        <f>J17*(1+#REF!)</f>
        <v>#REF!</v>
      </c>
      <c r="L17" s="42">
        <f>C17*D17</f>
        <v>0</v>
      </c>
      <c r="M17" s="42" t="e">
        <f>L17*(1+#REF!)</f>
        <v>#REF!</v>
      </c>
      <c r="N17" s="42" t="e">
        <f>#REF!*D17</f>
        <v>#REF!</v>
      </c>
      <c r="O17" s="42" t="e">
        <f>N17*(1+#REF!)</f>
        <v>#REF!</v>
      </c>
      <c r="P17" s="36"/>
    </row>
    <row r="18" spans="1:18" ht="15" customHeight="1">
      <c r="A18" s="59"/>
      <c r="B18" s="60"/>
      <c r="C18" s="61"/>
      <c r="D18" s="11"/>
      <c r="E18" s="9"/>
      <c r="F18" s="10"/>
      <c r="G18" s="62"/>
      <c r="H18" s="63"/>
      <c r="I18" s="64"/>
      <c r="J18" s="65"/>
      <c r="K18" s="65"/>
      <c r="L18" s="65"/>
      <c r="M18" s="65"/>
      <c r="N18" s="65"/>
      <c r="O18" s="65"/>
      <c r="R18" s="36"/>
    </row>
    <row r="19" spans="1:15" s="67" customFormat="1" ht="30.75" customHeight="1">
      <c r="A19" s="2"/>
      <c r="B19" s="66"/>
      <c r="D19" s="3"/>
      <c r="E19" s="3"/>
      <c r="F19" s="4"/>
      <c r="G19" s="3"/>
      <c r="J19" s="3" t="e">
        <f aca="true" t="shared" si="0" ref="J19:O19">SUM(J3:J17)</f>
        <v>#REF!</v>
      </c>
      <c r="K19" s="3" t="e">
        <f t="shared" si="0"/>
        <v>#REF!</v>
      </c>
      <c r="L19" s="3" t="e">
        <f t="shared" si="0"/>
        <v>#VALUE!</v>
      </c>
      <c r="M19" s="3" t="e">
        <f t="shared" si="0"/>
        <v>#VALUE!</v>
      </c>
      <c r="N19" s="3" t="e">
        <f t="shared" si="0"/>
        <v>#REF!</v>
      </c>
      <c r="O19" s="3" t="e">
        <f t="shared" si="0"/>
        <v>#REF!</v>
      </c>
    </row>
    <row r="20" spans="1:7" s="69" customFormat="1" ht="15.6">
      <c r="A20" s="5"/>
      <c r="B20" s="68"/>
      <c r="D20" s="6"/>
      <c r="E20" s="6"/>
      <c r="F20" s="6"/>
      <c r="G20" s="6"/>
    </row>
  </sheetData>
  <mergeCells count="28">
    <mergeCell ref="G12:G17"/>
    <mergeCell ref="A1:I1"/>
    <mergeCell ref="C3:C11"/>
    <mergeCell ref="F12:F17"/>
    <mergeCell ref="E12:E17"/>
    <mergeCell ref="D12:D17"/>
    <mergeCell ref="C12:C17"/>
    <mergeCell ref="A3:A11"/>
    <mergeCell ref="A12:A17"/>
    <mergeCell ref="E3:E11"/>
    <mergeCell ref="F3:F11"/>
    <mergeCell ref="G3:G11"/>
    <mergeCell ref="H3:H11"/>
    <mergeCell ref="H12:H17"/>
    <mergeCell ref="N14:N17"/>
    <mergeCell ref="O14:O17"/>
    <mergeCell ref="O3:O8"/>
    <mergeCell ref="J3:J8"/>
    <mergeCell ref="K3:K8"/>
    <mergeCell ref="L3:L8"/>
    <mergeCell ref="M3:M8"/>
    <mergeCell ref="N3:N8"/>
    <mergeCell ref="I3:I11"/>
    <mergeCell ref="I12:I17"/>
    <mergeCell ref="M14:M17"/>
    <mergeCell ref="J14:J17"/>
    <mergeCell ref="K14:K17"/>
    <mergeCell ref="L14:L17"/>
  </mergeCells>
  <conditionalFormatting sqref="F19">
    <cfRule type="cellIs" priority="2" dxfId="0" operator="greaterThan">
      <formula>1300000</formula>
    </cfRule>
  </conditionalFormatting>
  <conditionalFormatting sqref="F20">
    <cfRule type="cellIs" priority="1" dxfId="0" operator="greaterThan">
      <formula>381818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5"/>
  <sheetViews>
    <sheetView workbookViewId="0" topLeftCell="A1">
      <selection activeCell="B3" sqref="B3:D9"/>
    </sheetView>
  </sheetViews>
  <sheetFormatPr defaultColWidth="9.140625" defaultRowHeight="15"/>
  <sheetData>
    <row r="3" spans="2:4" ht="15">
      <c r="B3" s="12"/>
      <c r="C3" s="12"/>
      <c r="D3" s="12"/>
    </row>
    <row r="4" spans="2:4" ht="15">
      <c r="B4" s="12"/>
      <c r="C4" s="12"/>
      <c r="D4" s="12"/>
    </row>
    <row r="5" spans="2:4" s="14" customFormat="1" ht="15">
      <c r="B5" s="13"/>
      <c r="C5" s="13"/>
      <c r="D5" s="1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Václav Javůrek</cp:lastModifiedBy>
  <cp:lastPrinted>2022-05-10T14:02:22Z</cp:lastPrinted>
  <dcterms:created xsi:type="dcterms:W3CDTF">2013-10-28T10:54:27Z</dcterms:created>
  <dcterms:modified xsi:type="dcterms:W3CDTF">2022-05-10T14:05:59Z</dcterms:modified>
  <cp:category/>
  <cp:version/>
  <cp:contentType/>
  <cp:contentStatus/>
</cp:coreProperties>
</file>