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<sst xmlns="http://schemas.openxmlformats.org/spreadsheetml/2006/main" count="73" uniqueCount="68">
  <si>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sortiment</t>
  </si>
  <si>
    <t>ložní prádlo</t>
  </si>
  <si>
    <t>prostěradlo malé</t>
  </si>
  <si>
    <t>podložka</t>
  </si>
  <si>
    <t>povlak na přikrývku malý</t>
  </si>
  <si>
    <t>ručník froté</t>
  </si>
  <si>
    <t>žínka froté</t>
  </si>
  <si>
    <t>utěrka</t>
  </si>
  <si>
    <t>pacientské prádlo</t>
  </si>
  <si>
    <t>košile noční – anděl</t>
  </si>
  <si>
    <t>košile kojenecká</t>
  </si>
  <si>
    <t>pyžamo dosp. (kalhoty + kabátek)</t>
  </si>
  <si>
    <t>pyžamo dětské (kalhoty + kabátek)</t>
  </si>
  <si>
    <t>župan – dospělí</t>
  </si>
  <si>
    <t>župan – děti</t>
  </si>
  <si>
    <t>zavinovačka</t>
  </si>
  <si>
    <t>vložka do zavinovačky</t>
  </si>
  <si>
    <t>dupačky</t>
  </si>
  <si>
    <t>punčocháče</t>
  </si>
  <si>
    <t>plena</t>
  </si>
  <si>
    <t>plena tetra</t>
  </si>
  <si>
    <t>operační prádlo</t>
  </si>
  <si>
    <t>halena operační</t>
  </si>
  <si>
    <t>kalhoty operační</t>
  </si>
  <si>
    <t>plášť operační</t>
  </si>
  <si>
    <t>čepice operační</t>
  </si>
  <si>
    <t>ústenka</t>
  </si>
  <si>
    <t>košile lékařská – halena pracovní</t>
  </si>
  <si>
    <t>triko bílé</t>
  </si>
  <si>
    <t>kalhoty lékařské dámské</t>
  </si>
  <si>
    <t>kalhoty lékařské pánské</t>
  </si>
  <si>
    <t>plášť lékařský</t>
  </si>
  <si>
    <t>sukně</t>
  </si>
  <si>
    <t>personální prádlo</t>
  </si>
  <si>
    <t>deka prošívaná (přikrývka)</t>
  </si>
  <si>
    <t>polštář plněný</t>
  </si>
  <si>
    <t>mikina</t>
  </si>
  <si>
    <t>vesta</t>
  </si>
  <si>
    <t>zástěra šatová</t>
  </si>
  <si>
    <t>ubrus</t>
  </si>
  <si>
    <t>ubrousek</t>
  </si>
  <si>
    <t>závěs (1 m praní)</t>
  </si>
  <si>
    <t>záclona (1 m praní)</t>
  </si>
  <si>
    <t>návleky na boty (pár)</t>
  </si>
  <si>
    <t>mop</t>
  </si>
  <si>
    <t>bunda zimní</t>
  </si>
  <si>
    <t>bunda montérková</t>
  </si>
  <si>
    <t>vesta montérková</t>
  </si>
  <si>
    <t>kalhoty montérkové</t>
  </si>
  <si>
    <t>kombinéza montérková</t>
  </si>
  <si>
    <t>triko barevné</t>
  </si>
  <si>
    <t>drobné kusy (bryndák, ponožky, chňapka, …)</t>
  </si>
  <si>
    <t>ostatní</t>
  </si>
  <si>
    <t>Celková  cena za praní předpokládaného ročního množství v Kč vč. DPH</t>
  </si>
  <si>
    <t xml:space="preserve">Celková nabídková cena </t>
  </si>
  <si>
    <t>cena praní 1 ks v Kč bez DPH</t>
  </si>
  <si>
    <t>cena za praní předpokládaného množství v Kč bez DPH</t>
  </si>
  <si>
    <t>prostěradlo standardní</t>
  </si>
  <si>
    <t>povlak na polštář standardní</t>
  </si>
  <si>
    <t>povlak na přikrývku standardní</t>
  </si>
  <si>
    <t>šaty barevné</t>
  </si>
  <si>
    <t>šaty bílé</t>
  </si>
  <si>
    <t xml:space="preserve">rouška </t>
  </si>
  <si>
    <t>DPH (%)</t>
  </si>
  <si>
    <r>
      <t xml:space="preserve">Servis prádla pro Oblastní nemocnici Trutnov a.s.                                                                                         </t>
    </r>
    <r>
      <rPr>
        <i/>
        <sz val="10"/>
        <color indexed="8"/>
        <rFont val="Calibri"/>
        <family val="2"/>
      </rPr>
      <t>Př. ZD č. 8 - str. 2</t>
    </r>
  </si>
  <si>
    <r>
      <t xml:space="preserve">Servis prádla pro Oblastní nemocnici Trutnov a.s.                                                                                         </t>
    </r>
    <r>
      <rPr>
        <i/>
        <sz val="10"/>
        <color indexed="8"/>
        <rFont val="Calibri"/>
        <family val="2"/>
      </rPr>
      <t>Př. ZD č. 8 - str. 1</t>
    </r>
  </si>
  <si>
    <t>předpokládané množství vypraných kusů         za rok</t>
  </si>
  <si>
    <t>cena za praní předpokládaného množství v Kč     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</si>
</sst>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21" fillId="0" borderId="10" xfId="0" applyFont="1" applyFill="1" applyBorder="1" applyAlignment="1">
      <alignment horizontal="center" vertical="center" wrapText="1"/>
    </xf>
    <xf numFmtId="0" fontId="2" fillId="33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0" fontId="2" fillId="35" borderId="10" xfId="36" applyFont="1" applyFill="1" applyBorder="1">
      <alignment/>
      <protection/>
    </xf>
    <xf numFmtId="0" fontId="4" fillId="36" borderId="10" xfId="36" applyFont="1" applyFill="1" applyBorder="1">
      <alignment/>
      <protection/>
    </xf>
    <xf numFmtId="0" fontId="3" fillId="0" borderId="10" xfId="36" applyFont="1" applyBorder="1" applyAlignment="1">
      <alignment horizontal="center" vertical="center" wrapText="1"/>
      <protection/>
    </xf>
    <xf numFmtId="0" fontId="1" fillId="0" borderId="11" xfId="36" applyBorder="1">
      <alignment/>
      <protection/>
    </xf>
    <xf numFmtId="0" fontId="1" fillId="0" borderId="0" xfId="36" applyBorder="1">
      <alignment/>
      <protection/>
    </xf>
    <xf numFmtId="165" fontId="22" fillId="0" borderId="10" xfId="34" applyFont="1" applyBorder="1" applyAlignment="1">
      <alignment/>
    </xf>
    <xf numFmtId="165" fontId="22" fillId="34" borderId="10" xfId="34" applyFont="1" applyFill="1" applyBorder="1" applyAlignment="1">
      <alignment/>
    </xf>
    <xf numFmtId="165" fontId="22" fillId="36" borderId="11" xfId="34" applyFont="1" applyFill="1" applyBorder="1" applyAlignment="1">
      <alignment/>
    </xf>
    <xf numFmtId="168" fontId="22" fillId="0" borderId="10" xfId="34" applyNumberFormat="1" applyFont="1" applyBorder="1" applyAlignment="1">
      <alignment horizontal="center"/>
    </xf>
    <xf numFmtId="168" fontId="22" fillId="34" borderId="10" xfId="34" applyNumberFormat="1" applyFont="1" applyFill="1" applyBorder="1" applyAlignment="1">
      <alignment horizontal="center"/>
    </xf>
    <xf numFmtId="168" fontId="22" fillId="34" borderId="10" xfId="34" applyNumberFormat="1" applyFont="1" applyFill="1" applyBorder="1" applyAlignment="1">
      <alignment/>
    </xf>
    <xf numFmtId="168" fontId="22" fillId="0" borderId="10" xfId="34" applyNumberFormat="1" applyFont="1" applyFill="1" applyBorder="1" applyAlignment="1">
      <alignment horizontal="center"/>
    </xf>
    <xf numFmtId="0" fontId="2" fillId="35" borderId="0" xfId="36" applyFont="1" applyFill="1" applyBorder="1">
      <alignment/>
      <protection/>
    </xf>
    <xf numFmtId="168" fontId="22" fillId="0" borderId="0" xfId="34" applyNumberFormat="1" applyFont="1" applyBorder="1" applyAlignment="1">
      <alignment horizontal="center"/>
    </xf>
    <xf numFmtId="165" fontId="22" fillId="0" borderId="0" xfId="34" applyFont="1" applyBorder="1" applyAlignment="1">
      <alignment/>
    </xf>
    <xf numFmtId="0" fontId="3" fillId="0" borderId="10" xfId="36" applyFont="1" applyBorder="1" applyAlignment="1">
      <alignment horizontal="center" vertical="center"/>
      <protection/>
    </xf>
    <xf numFmtId="165" fontId="22" fillId="35" borderId="10" xfId="34" applyFont="1" applyFill="1" applyBorder="1" applyAlignment="1">
      <alignment/>
    </xf>
    <xf numFmtId="165" fontId="22" fillId="35" borderId="12" xfId="34" applyFont="1" applyFill="1" applyBorder="1" applyAlignment="1">
      <alignment/>
    </xf>
    <xf numFmtId="165" fontId="22" fillId="35" borderId="13" xfId="34" applyFont="1" applyFill="1" applyBorder="1" applyAlignment="1">
      <alignment/>
    </xf>
    <xf numFmtId="0" fontId="2" fillId="0" borderId="14" xfId="36" applyFont="1" applyBorder="1" applyAlignment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37">
      <selection activeCell="G40" sqref="G40"/>
    </sheetView>
  </sheetViews>
  <sheetFormatPr defaultColWidth="8.7109375" defaultRowHeight="12.75"/>
  <cols>
    <col min="1" max="1" width="27.8515625" style="1" customWidth="1"/>
    <col min="2" max="2" width="15.7109375" style="1" customWidth="1"/>
    <col min="3" max="3" width="8.7109375" style="1" customWidth="1"/>
    <col min="4" max="4" width="14.8515625" style="1" bestFit="1" customWidth="1"/>
    <col min="5" max="5" width="8.7109375" style="1" customWidth="1"/>
    <col min="6" max="6" width="14.8515625" style="1" bestFit="1" customWidth="1"/>
    <col min="7" max="16384" width="8.7109375" style="1" customWidth="1"/>
  </cols>
  <sheetData>
    <row r="1" spans="1:6" ht="15">
      <c r="A1" s="25" t="s">
        <v>65</v>
      </c>
      <c r="B1" s="25"/>
      <c r="C1" s="25"/>
      <c r="D1" s="25"/>
      <c r="E1" s="25"/>
      <c r="F1" s="25"/>
    </row>
    <row r="2" spans="1:21" ht="63.75">
      <c r="A2" s="21" t="s">
        <v>0</v>
      </c>
      <c r="B2" s="8" t="s">
        <v>66</v>
      </c>
      <c r="C2" s="3" t="s">
        <v>55</v>
      </c>
      <c r="D2" s="3" t="s">
        <v>67</v>
      </c>
      <c r="E2" s="3" t="s">
        <v>63</v>
      </c>
      <c r="F2" s="3" t="s">
        <v>53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6" t="s">
        <v>57</v>
      </c>
      <c r="B4" s="14">
        <v>70000</v>
      </c>
      <c r="C4" s="11">
        <v>0</v>
      </c>
      <c r="D4" s="11">
        <f>PRODUCT(B4,C4)</f>
        <v>0</v>
      </c>
      <c r="E4" s="11">
        <v>0.21</v>
      </c>
      <c r="F4" s="11">
        <f>PRODUCT(D4,1+E4)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6" t="s">
        <v>2</v>
      </c>
      <c r="B5" s="14">
        <v>3000</v>
      </c>
      <c r="C5" s="11">
        <v>0</v>
      </c>
      <c r="D5" s="11">
        <f aca="true" t="shared" si="0" ref="D5:D12">PRODUCT(B5,C5)</f>
        <v>0</v>
      </c>
      <c r="E5" s="11">
        <v>0.21</v>
      </c>
      <c r="F5" s="11">
        <f aca="true" t="shared" si="1" ref="F5:F12">PRODUCT(D5,1+E5)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6" t="s">
        <v>3</v>
      </c>
      <c r="B6" s="14">
        <v>44000</v>
      </c>
      <c r="C6" s="11">
        <v>0</v>
      </c>
      <c r="D6" s="11">
        <f t="shared" si="0"/>
        <v>0</v>
      </c>
      <c r="E6" s="11">
        <v>0.21</v>
      </c>
      <c r="F6" s="11">
        <f t="shared" si="1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6" t="s">
        <v>58</v>
      </c>
      <c r="B7" s="14">
        <v>53000</v>
      </c>
      <c r="C7" s="11">
        <v>0</v>
      </c>
      <c r="D7" s="11">
        <f t="shared" si="0"/>
        <v>0</v>
      </c>
      <c r="E7" s="11">
        <v>0.21</v>
      </c>
      <c r="F7" s="11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6" t="s">
        <v>59</v>
      </c>
      <c r="B8" s="14">
        <v>52000</v>
      </c>
      <c r="C8" s="11">
        <v>0</v>
      </c>
      <c r="D8" s="11">
        <f t="shared" si="0"/>
        <v>0</v>
      </c>
      <c r="E8" s="11">
        <v>0.21</v>
      </c>
      <c r="F8" s="11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>
      <c r="A9" s="6" t="s">
        <v>4</v>
      </c>
      <c r="B9" s="14">
        <v>1800</v>
      </c>
      <c r="C9" s="11">
        <v>0</v>
      </c>
      <c r="D9" s="11">
        <f t="shared" si="0"/>
        <v>0</v>
      </c>
      <c r="E9" s="11">
        <v>0.21</v>
      </c>
      <c r="F9" s="11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>
      <c r="A10" s="6" t="s">
        <v>5</v>
      </c>
      <c r="B10" s="14">
        <v>6000</v>
      </c>
      <c r="C10" s="11">
        <v>0</v>
      </c>
      <c r="D10" s="11">
        <f t="shared" si="0"/>
        <v>0</v>
      </c>
      <c r="E10" s="11">
        <v>0.21</v>
      </c>
      <c r="F10" s="11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>
      <c r="A11" s="6" t="s">
        <v>6</v>
      </c>
      <c r="B11" s="14">
        <v>150</v>
      </c>
      <c r="C11" s="11">
        <v>0</v>
      </c>
      <c r="D11" s="11">
        <f t="shared" si="0"/>
        <v>0</v>
      </c>
      <c r="E11" s="11">
        <v>0.21</v>
      </c>
      <c r="F11" s="11">
        <f t="shared" si="1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6" t="s">
        <v>7</v>
      </c>
      <c r="B12" s="14">
        <v>3000</v>
      </c>
      <c r="C12" s="11">
        <v>0</v>
      </c>
      <c r="D12" s="11">
        <f t="shared" si="0"/>
        <v>0</v>
      </c>
      <c r="E12" s="11">
        <v>0.21</v>
      </c>
      <c r="F12" s="11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4" t="s">
        <v>8</v>
      </c>
      <c r="B13" s="15"/>
      <c r="C13" s="12"/>
      <c r="D13" s="12"/>
      <c r="E13" s="12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6" t="s">
        <v>9</v>
      </c>
      <c r="B14" s="14">
        <v>37000</v>
      </c>
      <c r="C14" s="11">
        <v>0</v>
      </c>
      <c r="D14" s="11">
        <f aca="true" t="shared" si="2" ref="D14:D25">PRODUCT(B14,C14)</f>
        <v>0</v>
      </c>
      <c r="E14" s="11">
        <v>0.21</v>
      </c>
      <c r="F14" s="11">
        <f>PRODUCT(D14,1+E14)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>
      <c r="A15" s="6" t="s">
        <v>10</v>
      </c>
      <c r="B15" s="14">
        <v>2500</v>
      </c>
      <c r="C15" s="11">
        <v>0</v>
      </c>
      <c r="D15" s="11">
        <f t="shared" si="2"/>
        <v>0</v>
      </c>
      <c r="E15" s="11">
        <v>0.21</v>
      </c>
      <c r="F15" s="11">
        <f aca="true" t="shared" si="3" ref="F15:F25">PRODUCT(D15,1+E15)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6" t="s">
        <v>11</v>
      </c>
      <c r="B16" s="14">
        <v>6000</v>
      </c>
      <c r="C16" s="11">
        <v>0</v>
      </c>
      <c r="D16" s="11">
        <f t="shared" si="2"/>
        <v>0</v>
      </c>
      <c r="E16" s="11">
        <v>0.21</v>
      </c>
      <c r="F16" s="11">
        <f t="shared" si="3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6" t="s">
        <v>12</v>
      </c>
      <c r="B17" s="14">
        <v>500</v>
      </c>
      <c r="C17" s="11">
        <v>0</v>
      </c>
      <c r="D17" s="11">
        <f t="shared" si="2"/>
        <v>0</v>
      </c>
      <c r="E17" s="11">
        <v>0.21</v>
      </c>
      <c r="F17" s="11">
        <f t="shared" si="3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6" t="s">
        <v>13</v>
      </c>
      <c r="B18" s="14">
        <v>1500</v>
      </c>
      <c r="C18" s="11">
        <v>0</v>
      </c>
      <c r="D18" s="11">
        <f t="shared" si="2"/>
        <v>0</v>
      </c>
      <c r="E18" s="11">
        <v>0.21</v>
      </c>
      <c r="F18" s="11">
        <f t="shared" si="3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6" t="s">
        <v>14</v>
      </c>
      <c r="B19" s="14">
        <v>20</v>
      </c>
      <c r="C19" s="11">
        <v>0</v>
      </c>
      <c r="D19" s="11">
        <f t="shared" si="2"/>
        <v>0</v>
      </c>
      <c r="E19" s="11">
        <v>0.21</v>
      </c>
      <c r="F19" s="11">
        <f t="shared" si="3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6" t="s">
        <v>15</v>
      </c>
      <c r="B20" s="14">
        <v>2600</v>
      </c>
      <c r="C20" s="11">
        <v>0</v>
      </c>
      <c r="D20" s="11">
        <f t="shared" si="2"/>
        <v>0</v>
      </c>
      <c r="E20" s="11">
        <v>0.21</v>
      </c>
      <c r="F20" s="11">
        <f t="shared" si="3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6" t="s">
        <v>16</v>
      </c>
      <c r="B21" s="14">
        <v>2600</v>
      </c>
      <c r="C21" s="11">
        <v>0</v>
      </c>
      <c r="D21" s="11">
        <f t="shared" si="2"/>
        <v>0</v>
      </c>
      <c r="E21" s="11">
        <v>0.21</v>
      </c>
      <c r="F21" s="11">
        <f t="shared" si="3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6" t="s">
        <v>17</v>
      </c>
      <c r="B22" s="14">
        <v>650</v>
      </c>
      <c r="C22" s="11">
        <v>0</v>
      </c>
      <c r="D22" s="11">
        <f t="shared" si="2"/>
        <v>0</v>
      </c>
      <c r="E22" s="11">
        <v>0.21</v>
      </c>
      <c r="F22" s="11">
        <f t="shared" si="3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6" t="s">
        <v>18</v>
      </c>
      <c r="B23" s="14">
        <v>300</v>
      </c>
      <c r="C23" s="11">
        <v>0</v>
      </c>
      <c r="D23" s="11">
        <f t="shared" si="2"/>
        <v>0</v>
      </c>
      <c r="E23" s="11">
        <v>0.21</v>
      </c>
      <c r="F23" s="11">
        <f t="shared" si="3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>
      <c r="A24" s="6" t="s">
        <v>19</v>
      </c>
      <c r="B24" s="14">
        <v>1000</v>
      </c>
      <c r="C24" s="11">
        <v>0</v>
      </c>
      <c r="D24" s="11">
        <f t="shared" si="2"/>
        <v>0</v>
      </c>
      <c r="E24" s="11">
        <v>0.21</v>
      </c>
      <c r="F24" s="11">
        <f t="shared" si="3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6" t="s">
        <v>20</v>
      </c>
      <c r="B25" s="14">
        <v>2500</v>
      </c>
      <c r="C25" s="11">
        <v>0</v>
      </c>
      <c r="D25" s="11">
        <f t="shared" si="2"/>
        <v>0</v>
      </c>
      <c r="E25" s="11">
        <v>0.21</v>
      </c>
      <c r="F25" s="11">
        <f t="shared" si="3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4" t="s">
        <v>21</v>
      </c>
      <c r="B26" s="15"/>
      <c r="C26" s="12"/>
      <c r="D26" s="12"/>
      <c r="E26" s="12"/>
      <c r="F26" s="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>
      <c r="A27" s="6" t="s">
        <v>22</v>
      </c>
      <c r="B27" s="14">
        <v>8500</v>
      </c>
      <c r="C27" s="11">
        <v>0</v>
      </c>
      <c r="D27" s="11">
        <f aca="true" t="shared" si="4" ref="D27:D32">PRODUCT(B27,C27)</f>
        <v>0</v>
      </c>
      <c r="E27" s="11">
        <v>0.21</v>
      </c>
      <c r="F27" s="11">
        <f aca="true" t="shared" si="5" ref="F27:F32">PRODUCT(D27,1+E27)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6" t="s">
        <v>23</v>
      </c>
      <c r="B28" s="14">
        <v>8500</v>
      </c>
      <c r="C28" s="11">
        <v>0</v>
      </c>
      <c r="D28" s="11">
        <f t="shared" si="4"/>
        <v>0</v>
      </c>
      <c r="E28" s="11">
        <v>0.21</v>
      </c>
      <c r="F28" s="11">
        <f t="shared" si="5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6" t="s">
        <v>24</v>
      </c>
      <c r="B29" s="14">
        <v>3000</v>
      </c>
      <c r="C29" s="11">
        <v>0</v>
      </c>
      <c r="D29" s="11">
        <f t="shared" si="4"/>
        <v>0</v>
      </c>
      <c r="E29" s="11">
        <v>0.21</v>
      </c>
      <c r="F29" s="11">
        <f t="shared" si="5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>
      <c r="A30" s="6" t="s">
        <v>25</v>
      </c>
      <c r="B30" s="14">
        <v>1100</v>
      </c>
      <c r="C30" s="11">
        <v>0</v>
      </c>
      <c r="D30" s="11">
        <f t="shared" si="4"/>
        <v>0</v>
      </c>
      <c r="E30" s="11">
        <v>0.21</v>
      </c>
      <c r="F30" s="11">
        <f t="shared" si="5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6" t="s">
        <v>26</v>
      </c>
      <c r="B31" s="14">
        <v>1100</v>
      </c>
      <c r="C31" s="11">
        <v>0</v>
      </c>
      <c r="D31" s="11">
        <f t="shared" si="4"/>
        <v>0</v>
      </c>
      <c r="E31" s="11">
        <v>0.21</v>
      </c>
      <c r="F31" s="11">
        <f t="shared" si="5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>
      <c r="A32" s="6" t="s">
        <v>62</v>
      </c>
      <c r="B32" s="14">
        <v>30000</v>
      </c>
      <c r="C32" s="11">
        <v>0</v>
      </c>
      <c r="D32" s="11">
        <f t="shared" si="4"/>
        <v>0</v>
      </c>
      <c r="E32" s="11">
        <v>0.21</v>
      </c>
      <c r="F32" s="11">
        <f t="shared" si="5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5" t="s">
        <v>33</v>
      </c>
      <c r="B33" s="15"/>
      <c r="C33" s="12"/>
      <c r="D33" s="12"/>
      <c r="E33" s="12"/>
      <c r="F33" s="1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6" ht="15">
      <c r="A34" s="6" t="s">
        <v>27</v>
      </c>
      <c r="B34" s="14">
        <v>6500</v>
      </c>
      <c r="C34" s="11">
        <v>0</v>
      </c>
      <c r="D34" s="11">
        <f>PRODUCT(B34,C34)</f>
        <v>0</v>
      </c>
      <c r="E34" s="11">
        <v>0.21</v>
      </c>
      <c r="F34" s="11">
        <f>PRODUCT(D34,1+E34)</f>
        <v>0</v>
      </c>
    </row>
    <row r="35" spans="1:6" ht="15">
      <c r="A35" s="6" t="s">
        <v>28</v>
      </c>
      <c r="B35" s="14">
        <v>3500</v>
      </c>
      <c r="C35" s="11">
        <v>0</v>
      </c>
      <c r="D35" s="11">
        <f aca="true" t="shared" si="6" ref="D35:D41">PRODUCT(B35,C35)</f>
        <v>0</v>
      </c>
      <c r="E35" s="11">
        <v>0.21</v>
      </c>
      <c r="F35" s="11">
        <f aca="true" t="shared" si="7" ref="F35:F41">PRODUCT(D35,1+E35)</f>
        <v>0</v>
      </c>
    </row>
    <row r="36" spans="1:6" ht="15">
      <c r="A36" s="6" t="s">
        <v>29</v>
      </c>
      <c r="B36" s="14">
        <v>10000</v>
      </c>
      <c r="C36" s="11">
        <v>0</v>
      </c>
      <c r="D36" s="11">
        <f t="shared" si="6"/>
        <v>0</v>
      </c>
      <c r="E36" s="11">
        <v>0.21</v>
      </c>
      <c r="F36" s="11">
        <f t="shared" si="7"/>
        <v>0</v>
      </c>
    </row>
    <row r="37" spans="1:6" ht="15">
      <c r="A37" s="6" t="s">
        <v>30</v>
      </c>
      <c r="B37" s="14">
        <v>12000</v>
      </c>
      <c r="C37" s="11">
        <v>0</v>
      </c>
      <c r="D37" s="11">
        <f t="shared" si="6"/>
        <v>0</v>
      </c>
      <c r="E37" s="11">
        <v>0.21</v>
      </c>
      <c r="F37" s="11">
        <f t="shared" si="7"/>
        <v>0</v>
      </c>
    </row>
    <row r="38" spans="1:6" ht="15">
      <c r="A38" s="6" t="s">
        <v>31</v>
      </c>
      <c r="B38" s="14">
        <v>520</v>
      </c>
      <c r="C38" s="11">
        <v>0</v>
      </c>
      <c r="D38" s="11">
        <f t="shared" si="6"/>
        <v>0</v>
      </c>
      <c r="E38" s="11">
        <v>0.21</v>
      </c>
      <c r="F38" s="11">
        <f t="shared" si="7"/>
        <v>0</v>
      </c>
    </row>
    <row r="39" spans="1:6" ht="15">
      <c r="A39" s="6" t="s">
        <v>61</v>
      </c>
      <c r="B39" s="14">
        <v>4200</v>
      </c>
      <c r="C39" s="11">
        <v>0</v>
      </c>
      <c r="D39" s="11">
        <f t="shared" si="6"/>
        <v>0</v>
      </c>
      <c r="E39" s="11">
        <v>0.21</v>
      </c>
      <c r="F39" s="11">
        <f t="shared" si="7"/>
        <v>0</v>
      </c>
    </row>
    <row r="40" spans="1:6" ht="15">
      <c r="A40" s="6" t="s">
        <v>60</v>
      </c>
      <c r="B40" s="14">
        <v>1000</v>
      </c>
      <c r="C40" s="11">
        <v>0</v>
      </c>
      <c r="D40" s="11">
        <f t="shared" si="6"/>
        <v>0</v>
      </c>
      <c r="E40" s="11">
        <v>0.21</v>
      </c>
      <c r="F40" s="11">
        <f t="shared" si="7"/>
        <v>0</v>
      </c>
    </row>
    <row r="41" spans="1:6" ht="15">
      <c r="A41" s="6" t="s">
        <v>32</v>
      </c>
      <c r="B41" s="14">
        <v>50</v>
      </c>
      <c r="C41" s="11">
        <v>0</v>
      </c>
      <c r="D41" s="11">
        <f t="shared" si="6"/>
        <v>0</v>
      </c>
      <c r="E41" s="11">
        <v>0.21</v>
      </c>
      <c r="F41" s="11">
        <f t="shared" si="7"/>
        <v>0</v>
      </c>
    </row>
    <row r="42" spans="1:6" ht="15">
      <c r="A42" s="18"/>
      <c r="B42" s="19"/>
      <c r="C42" s="20"/>
      <c r="D42" s="20"/>
      <c r="E42" s="20"/>
      <c r="F42" s="20"/>
    </row>
    <row r="43" spans="1:6" ht="15">
      <c r="A43" s="18"/>
      <c r="B43" s="19"/>
      <c r="C43" s="20"/>
      <c r="D43" s="20"/>
      <c r="E43" s="20"/>
      <c r="F43" s="20"/>
    </row>
    <row r="44" spans="1:6" ht="15">
      <c r="A44" s="18"/>
      <c r="B44" s="19"/>
      <c r="C44" s="20"/>
      <c r="D44" s="20"/>
      <c r="E44" s="20"/>
      <c r="F44" s="20"/>
    </row>
    <row r="45" spans="1:6" ht="15">
      <c r="A45" s="18"/>
      <c r="B45" s="19"/>
      <c r="C45" s="20"/>
      <c r="D45" s="20"/>
      <c r="E45" s="20"/>
      <c r="F45" s="20"/>
    </row>
    <row r="46" spans="1:6" ht="15">
      <c r="A46" s="18"/>
      <c r="B46" s="19"/>
      <c r="C46" s="20"/>
      <c r="D46" s="20"/>
      <c r="E46" s="20"/>
      <c r="F46" s="20"/>
    </row>
    <row r="47" spans="1:6" ht="15">
      <c r="A47" s="18"/>
      <c r="B47" s="19"/>
      <c r="C47" s="20"/>
      <c r="D47" s="20"/>
      <c r="E47" s="20"/>
      <c r="F47" s="20"/>
    </row>
    <row r="48" spans="1:6" ht="15">
      <c r="A48" s="25" t="s">
        <v>64</v>
      </c>
      <c r="B48" s="25"/>
      <c r="C48" s="25"/>
      <c r="D48" s="25"/>
      <c r="E48" s="25"/>
      <c r="F48" s="25"/>
    </row>
    <row r="49" spans="1:6" ht="63.75">
      <c r="A49" s="21" t="s">
        <v>0</v>
      </c>
      <c r="B49" s="8" t="s">
        <v>66</v>
      </c>
      <c r="C49" s="3" t="s">
        <v>55</v>
      </c>
      <c r="D49" s="3" t="s">
        <v>56</v>
      </c>
      <c r="E49" s="3" t="s">
        <v>63</v>
      </c>
      <c r="F49" s="3" t="s">
        <v>53</v>
      </c>
    </row>
    <row r="50" spans="1:6" ht="15">
      <c r="A50" s="5" t="s">
        <v>52</v>
      </c>
      <c r="B50" s="16"/>
      <c r="C50" s="12"/>
      <c r="D50" s="12"/>
      <c r="E50" s="12"/>
      <c r="F50" s="12"/>
    </row>
    <row r="51" spans="1:6" ht="15">
      <c r="A51" s="6" t="s">
        <v>34</v>
      </c>
      <c r="B51" s="14">
        <v>1600</v>
      </c>
      <c r="C51" s="11">
        <v>0</v>
      </c>
      <c r="D51" s="11">
        <f>PRODUCT(B51,C51)</f>
        <v>0</v>
      </c>
      <c r="E51" s="11">
        <v>0.21</v>
      </c>
      <c r="F51" s="11">
        <f>PRODUCT(D51,1+E51)</f>
        <v>0</v>
      </c>
    </row>
    <row r="52" spans="1:6" ht="15">
      <c r="A52" s="6" t="s">
        <v>35</v>
      </c>
      <c r="B52" s="14">
        <v>1600</v>
      </c>
      <c r="C52" s="11">
        <v>0</v>
      </c>
      <c r="D52" s="11">
        <f aca="true" t="shared" si="8" ref="D52:D68">PRODUCT(B52,C52)</f>
        <v>0</v>
      </c>
      <c r="E52" s="11">
        <v>0.21</v>
      </c>
      <c r="F52" s="11">
        <f aca="true" t="shared" si="9" ref="F52:F68">PRODUCT(D52,1+E52)</f>
        <v>0</v>
      </c>
    </row>
    <row r="53" spans="1:6" ht="15">
      <c r="A53" s="6" t="s">
        <v>36</v>
      </c>
      <c r="B53" s="17">
        <v>260</v>
      </c>
      <c r="C53" s="11">
        <v>0</v>
      </c>
      <c r="D53" s="11">
        <f t="shared" si="8"/>
        <v>0</v>
      </c>
      <c r="E53" s="11">
        <v>0.21</v>
      </c>
      <c r="F53" s="11">
        <f t="shared" si="9"/>
        <v>0</v>
      </c>
    </row>
    <row r="54" spans="1:6" ht="15">
      <c r="A54" s="6" t="s">
        <v>37</v>
      </c>
      <c r="B54" s="17">
        <v>20</v>
      </c>
      <c r="C54" s="11">
        <v>0</v>
      </c>
      <c r="D54" s="11">
        <f t="shared" si="8"/>
        <v>0</v>
      </c>
      <c r="E54" s="11">
        <v>0.21</v>
      </c>
      <c r="F54" s="11">
        <f t="shared" si="9"/>
        <v>0</v>
      </c>
    </row>
    <row r="55" spans="1:6" ht="15">
      <c r="A55" s="6" t="s">
        <v>38</v>
      </c>
      <c r="B55" s="17">
        <v>50</v>
      </c>
      <c r="C55" s="11">
        <v>0</v>
      </c>
      <c r="D55" s="11">
        <f t="shared" si="8"/>
        <v>0</v>
      </c>
      <c r="E55" s="11">
        <v>0.21</v>
      </c>
      <c r="F55" s="11">
        <f t="shared" si="9"/>
        <v>0</v>
      </c>
    </row>
    <row r="56" spans="1:6" ht="15">
      <c r="A56" s="6" t="s">
        <v>39</v>
      </c>
      <c r="B56" s="17">
        <v>80</v>
      </c>
      <c r="C56" s="11">
        <v>0</v>
      </c>
      <c r="D56" s="11">
        <f t="shared" si="8"/>
        <v>0</v>
      </c>
      <c r="E56" s="11">
        <v>0.21</v>
      </c>
      <c r="F56" s="11">
        <f t="shared" si="9"/>
        <v>0</v>
      </c>
    </row>
    <row r="57" spans="1:21" ht="15">
      <c r="A57" s="6" t="s">
        <v>40</v>
      </c>
      <c r="B57" s="17">
        <v>250</v>
      </c>
      <c r="C57" s="11">
        <v>0</v>
      </c>
      <c r="D57" s="11">
        <f t="shared" si="8"/>
        <v>0</v>
      </c>
      <c r="E57" s="11">
        <v>0.21</v>
      </c>
      <c r="F57" s="11">
        <f t="shared" si="9"/>
        <v>0</v>
      </c>
      <c r="U57" s="10"/>
    </row>
    <row r="58" spans="1:6" ht="15">
      <c r="A58" s="6" t="s">
        <v>41</v>
      </c>
      <c r="B58" s="17">
        <v>100</v>
      </c>
      <c r="C58" s="11">
        <v>0</v>
      </c>
      <c r="D58" s="11">
        <f t="shared" si="8"/>
        <v>0</v>
      </c>
      <c r="E58" s="11">
        <v>0.21</v>
      </c>
      <c r="F58" s="11">
        <f t="shared" si="9"/>
        <v>0</v>
      </c>
    </row>
    <row r="59" spans="1:6" ht="15">
      <c r="A59" s="6" t="s">
        <v>42</v>
      </c>
      <c r="B59" s="17">
        <v>100</v>
      </c>
      <c r="C59" s="11">
        <v>0</v>
      </c>
      <c r="D59" s="11">
        <f t="shared" si="8"/>
        <v>0</v>
      </c>
      <c r="E59" s="11">
        <v>0.21</v>
      </c>
      <c r="F59" s="11">
        <f t="shared" si="9"/>
        <v>0</v>
      </c>
    </row>
    <row r="60" spans="1:6" ht="15">
      <c r="A60" s="6" t="s">
        <v>43</v>
      </c>
      <c r="B60" s="17">
        <v>2000</v>
      </c>
      <c r="C60" s="11">
        <v>0</v>
      </c>
      <c r="D60" s="11">
        <f t="shared" si="8"/>
        <v>0</v>
      </c>
      <c r="E60" s="11">
        <v>0.21</v>
      </c>
      <c r="F60" s="11">
        <f t="shared" si="9"/>
        <v>0</v>
      </c>
    </row>
    <row r="61" spans="1:6" ht="15">
      <c r="A61" s="6" t="s">
        <v>44</v>
      </c>
      <c r="B61" s="17">
        <v>10000</v>
      </c>
      <c r="C61" s="11">
        <v>0</v>
      </c>
      <c r="D61" s="11">
        <f t="shared" si="8"/>
        <v>0</v>
      </c>
      <c r="E61" s="11">
        <v>0.21</v>
      </c>
      <c r="F61" s="11">
        <f t="shared" si="9"/>
        <v>0</v>
      </c>
    </row>
    <row r="62" spans="1:23" ht="15">
      <c r="A62" s="6" t="s">
        <v>45</v>
      </c>
      <c r="B62" s="17">
        <v>30</v>
      </c>
      <c r="C62" s="11">
        <v>0</v>
      </c>
      <c r="D62" s="11">
        <f t="shared" si="8"/>
        <v>0</v>
      </c>
      <c r="E62" s="11">
        <v>0.21</v>
      </c>
      <c r="F62" s="11">
        <f t="shared" si="9"/>
        <v>0</v>
      </c>
      <c r="W62" s="10"/>
    </row>
    <row r="63" spans="1:6" ht="15">
      <c r="A63" s="6" t="s">
        <v>46</v>
      </c>
      <c r="B63" s="17">
        <v>100</v>
      </c>
      <c r="C63" s="11">
        <v>0</v>
      </c>
      <c r="D63" s="11">
        <f t="shared" si="8"/>
        <v>0</v>
      </c>
      <c r="E63" s="11">
        <v>0.21</v>
      </c>
      <c r="F63" s="11">
        <f t="shared" si="9"/>
        <v>0</v>
      </c>
    </row>
    <row r="64" spans="1:6" ht="15">
      <c r="A64" s="6" t="s">
        <v>47</v>
      </c>
      <c r="B64" s="17">
        <v>50</v>
      </c>
      <c r="C64" s="11">
        <v>0</v>
      </c>
      <c r="D64" s="11">
        <f t="shared" si="8"/>
        <v>0</v>
      </c>
      <c r="E64" s="11">
        <v>0.21</v>
      </c>
      <c r="F64" s="11">
        <f t="shared" si="9"/>
        <v>0</v>
      </c>
    </row>
    <row r="65" spans="1:6" ht="15">
      <c r="A65" s="6" t="s">
        <v>48</v>
      </c>
      <c r="B65" s="17">
        <v>200</v>
      </c>
      <c r="C65" s="11">
        <v>0</v>
      </c>
      <c r="D65" s="11">
        <f t="shared" si="8"/>
        <v>0</v>
      </c>
      <c r="E65" s="11">
        <v>0.21</v>
      </c>
      <c r="F65" s="11">
        <f t="shared" si="9"/>
        <v>0</v>
      </c>
    </row>
    <row r="66" spans="1:6" ht="15">
      <c r="A66" s="6" t="s">
        <v>49</v>
      </c>
      <c r="B66" s="17">
        <v>40</v>
      </c>
      <c r="C66" s="11">
        <v>0</v>
      </c>
      <c r="D66" s="11">
        <f t="shared" si="8"/>
        <v>0</v>
      </c>
      <c r="E66" s="11">
        <v>0.21</v>
      </c>
      <c r="F66" s="11">
        <f t="shared" si="9"/>
        <v>0</v>
      </c>
    </row>
    <row r="67" spans="1:6" ht="15">
      <c r="A67" s="6" t="s">
        <v>50</v>
      </c>
      <c r="B67" s="17">
        <v>300</v>
      </c>
      <c r="C67" s="11">
        <v>0</v>
      </c>
      <c r="D67" s="11">
        <f t="shared" si="8"/>
        <v>0</v>
      </c>
      <c r="E67" s="11">
        <v>0.21</v>
      </c>
      <c r="F67" s="11">
        <f t="shared" si="9"/>
        <v>0</v>
      </c>
    </row>
    <row r="68" spans="1:6" ht="15.75" thickBot="1">
      <c r="A68" s="6" t="s">
        <v>51</v>
      </c>
      <c r="B68" s="17">
        <v>100</v>
      </c>
      <c r="C68" s="11">
        <v>0</v>
      </c>
      <c r="D68" s="11">
        <f t="shared" si="8"/>
        <v>0</v>
      </c>
      <c r="E68" s="11">
        <v>0.21</v>
      </c>
      <c r="F68" s="11">
        <f t="shared" si="9"/>
        <v>0</v>
      </c>
    </row>
    <row r="69" spans="1:6" ht="16.5" thickBot="1" thickTop="1">
      <c r="A69" s="7" t="s">
        <v>54</v>
      </c>
      <c r="B69" s="22"/>
      <c r="C69" s="23"/>
      <c r="D69" s="13">
        <f>SUM(D4:D68)</f>
        <v>0</v>
      </c>
      <c r="E69" s="24"/>
      <c r="F69" s="22">
        <f>SUM(F4:F68)</f>
        <v>0</v>
      </c>
    </row>
    <row r="70" ht="15.75" thickTop="1">
      <c r="D70" s="9"/>
    </row>
  </sheetData>
  <sheetProtection selectLockedCells="1" selectUnlockedCells="1"/>
  <mergeCells count="2">
    <mergeCell ref="A1:F1"/>
    <mergeCell ref="A48:F4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Technický náměstek</dc:creator>
  <cp:keywords/>
  <dc:description/>
  <cp:lastModifiedBy>Ludvík Blažek</cp:lastModifiedBy>
  <cp:lastPrinted>2022-04-04T12:41:21Z</cp:lastPrinted>
  <dcterms:created xsi:type="dcterms:W3CDTF">2018-12-29T13:16:12Z</dcterms:created>
  <dcterms:modified xsi:type="dcterms:W3CDTF">2022-04-04T12:44:20Z</dcterms:modified>
  <cp:category/>
  <cp:version/>
  <cp:contentType/>
  <cp:contentStatus/>
</cp:coreProperties>
</file>