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990" activeTab="1"/>
  </bookViews>
  <sheets>
    <sheet name="List1" sheetId="1" r:id="rId1"/>
    <sheet name="el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<sst xmlns="http://schemas.openxmlformats.org/spreadsheetml/2006/main" count="138" uniqueCount="45">
  <si>
    <t>ROZPOČET</t>
  </si>
  <si>
    <t>GYMNÁZIUM JIČÍN</t>
  </si>
  <si>
    <t>ELEKTROINSTALACE</t>
  </si>
  <si>
    <t>CYKY 3X1,5mm-J</t>
  </si>
  <si>
    <t>m</t>
  </si>
  <si>
    <t>mj</t>
  </si>
  <si>
    <t>montáž</t>
  </si>
  <si>
    <t>dodávka</t>
  </si>
  <si>
    <t>počet mj</t>
  </si>
  <si>
    <t>montáž celkem</t>
  </si>
  <si>
    <t>dodávka celkem</t>
  </si>
  <si>
    <t>celkem M+D</t>
  </si>
  <si>
    <t>CYKY 3X1,5mm-0</t>
  </si>
  <si>
    <t>CYKY 5X1,5mm</t>
  </si>
  <si>
    <t>CYKY 3X2,5mm</t>
  </si>
  <si>
    <t>SYKFY 5X2X0,5mm</t>
  </si>
  <si>
    <t>trubka prům. 20mm</t>
  </si>
  <si>
    <t>svítidlo nouzové 1hAT</t>
  </si>
  <si>
    <t>ks</t>
  </si>
  <si>
    <t>svítidlo 2-FOX LED</t>
  </si>
  <si>
    <t>svítidlo 1-FOX LED</t>
  </si>
  <si>
    <t>svítidlo corso LED</t>
  </si>
  <si>
    <t>svítidlo Helios LED DS</t>
  </si>
  <si>
    <t>svítidlo Trevos Helios LED M1hAT</t>
  </si>
  <si>
    <t>čidlo pohybové</t>
  </si>
  <si>
    <t>čidlo požární poplachové bez dopojení</t>
  </si>
  <si>
    <t>hodiny Beta 40+ jednostranné</t>
  </si>
  <si>
    <t>rozvaděč R9 s požární odolností</t>
  </si>
  <si>
    <t>reproduktor ARS 289</t>
  </si>
  <si>
    <t>školní zvonek</t>
  </si>
  <si>
    <t>stavební přípomoce - sekání</t>
  </si>
  <si>
    <t>kmpl</t>
  </si>
  <si>
    <t>osoušeč</t>
  </si>
  <si>
    <t>revize</t>
  </si>
  <si>
    <t>zásuvka bílá kompletní</t>
  </si>
  <si>
    <t>zásuvka bílá kompletní s přepětím</t>
  </si>
  <si>
    <t>vypínač bílý kompletní</t>
  </si>
  <si>
    <t>krabice do sádrokartonu</t>
  </si>
  <si>
    <t>zásuvka PC 2xRJ45 cat. 6</t>
  </si>
  <si>
    <t>kabel PC cat. 6</t>
  </si>
  <si>
    <t>připojení ventilace</t>
  </si>
  <si>
    <t>koordinace s ostatními profesemi</t>
  </si>
  <si>
    <t>hod</t>
  </si>
  <si>
    <t>index 2021 1,3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</si>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</sst>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3" fillId="2" borderId="0" xfId="0" applyFont="1" applyFill="1"/>
    <xf numFmtId="164" fontId="3" fillId="2" borderId="0" xfId="0" applyNumberFormat="1" applyFont="1" applyFill="1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2" borderId="0" xfId="0" applyNumberFormat="1" applyFont="1" applyFill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workbookViewId="0" topLeftCell="A1">
      <selection activeCell="A1" sqref="A1:XFD1048576"/>
    </sheetView>
  </sheetViews>
  <sheetFormatPr defaultColWidth="9.140625" defaultRowHeight="15"/>
  <cols>
    <col min="1" max="1" width="5.7109375" style="0" customWidth="1"/>
    <col min="2" max="2" width="36.140625" style="0" customWidth="1"/>
    <col min="3" max="3" width="6.140625" style="0" customWidth="1"/>
    <col min="4" max="5" width="11.7109375" style="1" customWidth="1"/>
    <col min="6" max="6" width="9.140625" style="1" customWidth="1"/>
    <col min="7" max="8" width="11.7109375" style="1" customWidth="1"/>
    <col min="9" max="9" width="12.7109375" style="1" customWidth="1"/>
    <col min="10" max="10" width="12.421875" style="1" customWidth="1"/>
  </cols>
  <sheetData>
    <row r="3" spans="1:10" ht="15">
      <c r="A3" s="2"/>
      <c r="B3" s="2" t="s">
        <v>0</v>
      </c>
      <c r="C3" s="2"/>
      <c r="D3" s="3"/>
      <c r="E3" s="3"/>
      <c r="F3" s="3"/>
      <c r="G3" s="3"/>
      <c r="H3" s="3"/>
      <c r="I3" s="3"/>
      <c r="J3" s="3"/>
    </row>
    <row r="4" spans="1:10" ht="15">
      <c r="A4" s="2"/>
      <c r="B4" s="2" t="s">
        <v>1</v>
      </c>
      <c r="C4" s="2"/>
      <c r="D4" s="3"/>
      <c r="E4" s="3"/>
      <c r="F4" s="3"/>
      <c r="G4" s="3"/>
      <c r="H4" s="3"/>
      <c r="I4" s="3"/>
      <c r="J4" s="3"/>
    </row>
    <row r="6" spans="1:10" ht="15">
      <c r="A6" s="2"/>
      <c r="B6" s="2" t="s">
        <v>2</v>
      </c>
      <c r="C6" s="2"/>
      <c r="D6" s="3"/>
      <c r="E6" s="3"/>
      <c r="F6" s="3"/>
      <c r="G6" s="3"/>
      <c r="H6" s="3"/>
      <c r="I6" s="3"/>
      <c r="J6" s="3"/>
    </row>
    <row r="8" spans="3:10" s="4" customFormat="1" ht="30.75" customHeight="1">
      <c r="C8" s="4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43</v>
      </c>
    </row>
    <row r="9" spans="2:10" ht="15">
      <c r="B9" t="s">
        <v>3</v>
      </c>
      <c r="C9" t="s">
        <v>4</v>
      </c>
      <c r="D9" s="1">
        <v>28</v>
      </c>
      <c r="E9" s="1">
        <v>12.2</v>
      </c>
      <c r="F9" s="1">
        <v>300</v>
      </c>
      <c r="G9" s="1">
        <f>D9*F9</f>
        <v>8400</v>
      </c>
      <c r="H9" s="1">
        <f>E9*F9</f>
        <v>3660</v>
      </c>
      <c r="I9" s="1">
        <f>G9+H9</f>
        <v>12060</v>
      </c>
      <c r="J9" s="1">
        <f aca="true" t="shared" si="0" ref="J9:J37">I9*1.3</f>
        <v>15678</v>
      </c>
    </row>
    <row r="10" spans="2:10" ht="15">
      <c r="B10" t="s">
        <v>12</v>
      </c>
      <c r="C10" t="s">
        <v>4</v>
      </c>
      <c r="D10" s="1">
        <v>28</v>
      </c>
      <c r="E10" s="1">
        <v>12.2</v>
      </c>
      <c r="F10" s="1">
        <v>150</v>
      </c>
      <c r="G10" s="1">
        <f aca="true" t="shared" si="1" ref="G10:G37">D10*F10</f>
        <v>4200</v>
      </c>
      <c r="H10" s="1">
        <f aca="true" t="shared" si="2" ref="H10:H37">E10*F10</f>
        <v>1830</v>
      </c>
      <c r="I10" s="1">
        <f aca="true" t="shared" si="3" ref="I10:I37">G10+H10</f>
        <v>6030</v>
      </c>
      <c r="J10" s="1">
        <f t="shared" si="0"/>
        <v>7839</v>
      </c>
    </row>
    <row r="11" spans="2:10" ht="15">
      <c r="B11" t="s">
        <v>13</v>
      </c>
      <c r="C11" t="s">
        <v>4</v>
      </c>
      <c r="D11" s="1">
        <v>28</v>
      </c>
      <c r="E11" s="1">
        <v>19.6</v>
      </c>
      <c r="F11" s="1">
        <v>120</v>
      </c>
      <c r="G11" s="1">
        <f t="shared" si="1"/>
        <v>3360</v>
      </c>
      <c r="H11" s="1">
        <f t="shared" si="2"/>
        <v>2352</v>
      </c>
      <c r="I11" s="1">
        <f t="shared" si="3"/>
        <v>5712</v>
      </c>
      <c r="J11" s="1">
        <f t="shared" si="0"/>
        <v>7425.6</v>
      </c>
    </row>
    <row r="12" spans="2:10" ht="15">
      <c r="B12" t="s">
        <v>14</v>
      </c>
      <c r="C12" t="s">
        <v>4</v>
      </c>
      <c r="D12" s="1">
        <v>28</v>
      </c>
      <c r="E12" s="1">
        <v>19.6</v>
      </c>
      <c r="F12" s="1">
        <v>300</v>
      </c>
      <c r="G12" s="1">
        <f t="shared" si="1"/>
        <v>8400</v>
      </c>
      <c r="H12" s="1">
        <f t="shared" si="2"/>
        <v>5880</v>
      </c>
      <c r="I12" s="1">
        <f t="shared" si="3"/>
        <v>14280</v>
      </c>
      <c r="J12" s="1">
        <f t="shared" si="0"/>
        <v>18564</v>
      </c>
    </row>
    <row r="13" spans="2:10" ht="15">
      <c r="B13" t="s">
        <v>15</v>
      </c>
      <c r="C13" t="s">
        <v>4</v>
      </c>
      <c r="D13" s="1">
        <v>18</v>
      </c>
      <c r="E13" s="1">
        <v>9.5</v>
      </c>
      <c r="F13" s="1">
        <v>80</v>
      </c>
      <c r="G13" s="1">
        <f t="shared" si="1"/>
        <v>1440</v>
      </c>
      <c r="H13" s="1">
        <f t="shared" si="2"/>
        <v>760</v>
      </c>
      <c r="I13" s="1">
        <f t="shared" si="3"/>
        <v>2200</v>
      </c>
      <c r="J13" s="1">
        <f t="shared" si="0"/>
        <v>2860</v>
      </c>
    </row>
    <row r="14" spans="2:10" ht="15">
      <c r="B14" t="s">
        <v>16</v>
      </c>
      <c r="C14" t="s">
        <v>4</v>
      </c>
      <c r="D14" s="1">
        <v>22</v>
      </c>
      <c r="E14" s="1">
        <v>9.2</v>
      </c>
      <c r="F14" s="1">
        <v>40</v>
      </c>
      <c r="G14" s="1">
        <f t="shared" si="1"/>
        <v>880</v>
      </c>
      <c r="H14" s="1">
        <f t="shared" si="2"/>
        <v>368</v>
      </c>
      <c r="I14" s="1">
        <f t="shared" si="3"/>
        <v>1248</v>
      </c>
      <c r="J14" s="1">
        <f t="shared" si="0"/>
        <v>1622.4</v>
      </c>
    </row>
    <row r="15" spans="2:10" ht="15">
      <c r="B15" t="s">
        <v>17</v>
      </c>
      <c r="C15" t="s">
        <v>18</v>
      </c>
      <c r="D15" s="1">
        <v>260</v>
      </c>
      <c r="E15" s="1">
        <v>1490</v>
      </c>
      <c r="F15" s="1">
        <v>2</v>
      </c>
      <c r="G15" s="1">
        <f t="shared" si="1"/>
        <v>520</v>
      </c>
      <c r="H15" s="1">
        <f t="shared" si="2"/>
        <v>2980</v>
      </c>
      <c r="I15" s="1">
        <f t="shared" si="3"/>
        <v>3500</v>
      </c>
      <c r="J15" s="1">
        <f t="shared" si="0"/>
        <v>4550</v>
      </c>
    </row>
    <row r="16" spans="2:10" ht="15">
      <c r="B16" t="s">
        <v>19</v>
      </c>
      <c r="C16" t="s">
        <v>18</v>
      </c>
      <c r="D16" s="1">
        <v>260</v>
      </c>
      <c r="E16" s="1">
        <v>2100</v>
      </c>
      <c r="F16" s="1">
        <v>18</v>
      </c>
      <c r="G16" s="1">
        <f t="shared" si="1"/>
        <v>4680</v>
      </c>
      <c r="H16" s="1">
        <f t="shared" si="2"/>
        <v>37800</v>
      </c>
      <c r="I16" s="1">
        <f t="shared" si="3"/>
        <v>42480</v>
      </c>
      <c r="J16" s="1">
        <f t="shared" si="0"/>
        <v>55224</v>
      </c>
    </row>
    <row r="17" spans="2:10" ht="15">
      <c r="B17" t="s">
        <v>20</v>
      </c>
      <c r="C17" t="s">
        <v>18</v>
      </c>
      <c r="D17" s="1">
        <v>260</v>
      </c>
      <c r="E17" s="1">
        <v>1650</v>
      </c>
      <c r="F17" s="1">
        <v>7</v>
      </c>
      <c r="G17" s="1">
        <f t="shared" si="1"/>
        <v>1820</v>
      </c>
      <c r="H17" s="1">
        <f t="shared" si="2"/>
        <v>11550</v>
      </c>
      <c r="I17" s="1">
        <f t="shared" si="3"/>
        <v>13370</v>
      </c>
      <c r="J17" s="1">
        <f t="shared" si="0"/>
        <v>17381</v>
      </c>
    </row>
    <row r="18" spans="2:10" ht="15">
      <c r="B18" t="s">
        <v>21</v>
      </c>
      <c r="C18" t="s">
        <v>18</v>
      </c>
      <c r="D18" s="1">
        <v>260</v>
      </c>
      <c r="E18" s="1">
        <v>2100</v>
      </c>
      <c r="F18" s="1">
        <v>14</v>
      </c>
      <c r="G18" s="1">
        <f t="shared" si="1"/>
        <v>3640</v>
      </c>
      <c r="H18" s="1">
        <f t="shared" si="2"/>
        <v>29400</v>
      </c>
      <c r="I18" s="1">
        <f t="shared" si="3"/>
        <v>33040</v>
      </c>
      <c r="J18" s="1">
        <f t="shared" si="0"/>
        <v>42952</v>
      </c>
    </row>
    <row r="19" spans="2:10" ht="15">
      <c r="B19" t="s">
        <v>22</v>
      </c>
      <c r="C19" t="s">
        <v>18</v>
      </c>
      <c r="D19" s="1">
        <v>260</v>
      </c>
      <c r="E19" s="1">
        <v>1872.08</v>
      </c>
      <c r="F19" s="1">
        <v>1</v>
      </c>
      <c r="G19" s="1">
        <f t="shared" si="1"/>
        <v>260</v>
      </c>
      <c r="H19" s="1">
        <f t="shared" si="2"/>
        <v>1872.08</v>
      </c>
      <c r="I19" s="1">
        <f t="shared" si="3"/>
        <v>2132.08</v>
      </c>
      <c r="J19" s="1">
        <f t="shared" si="0"/>
        <v>2771.704</v>
      </c>
    </row>
    <row r="20" spans="2:10" ht="15">
      <c r="B20" t="s">
        <v>23</v>
      </c>
      <c r="C20" t="s">
        <v>18</v>
      </c>
      <c r="D20" s="1">
        <v>260</v>
      </c>
      <c r="E20" s="1">
        <v>1650</v>
      </c>
      <c r="F20" s="1">
        <v>9</v>
      </c>
      <c r="G20" s="1">
        <f t="shared" si="1"/>
        <v>2340</v>
      </c>
      <c r="H20" s="1">
        <f t="shared" si="2"/>
        <v>14850</v>
      </c>
      <c r="I20" s="1">
        <f t="shared" si="3"/>
        <v>17190</v>
      </c>
      <c r="J20" s="1">
        <f t="shared" si="0"/>
        <v>22347</v>
      </c>
    </row>
    <row r="21" spans="2:10" ht="15">
      <c r="B21" t="s">
        <v>24</v>
      </c>
      <c r="C21" t="s">
        <v>18</v>
      </c>
      <c r="D21" s="1">
        <v>220</v>
      </c>
      <c r="E21" s="1">
        <v>1650</v>
      </c>
      <c r="F21" s="1">
        <v>9</v>
      </c>
      <c r="G21" s="1">
        <f t="shared" si="1"/>
        <v>1980</v>
      </c>
      <c r="H21" s="1">
        <f t="shared" si="2"/>
        <v>14850</v>
      </c>
      <c r="I21" s="1">
        <f t="shared" si="3"/>
        <v>16830</v>
      </c>
      <c r="J21" s="1">
        <f t="shared" si="0"/>
        <v>21879</v>
      </c>
    </row>
    <row r="22" spans="2:10" ht="15">
      <c r="B22" t="s">
        <v>25</v>
      </c>
      <c r="C22" t="s">
        <v>18</v>
      </c>
      <c r="D22" s="1">
        <v>850</v>
      </c>
      <c r="E22" s="1">
        <v>180</v>
      </c>
      <c r="F22" s="1">
        <v>10</v>
      </c>
      <c r="G22" s="1">
        <f t="shared" si="1"/>
        <v>8500</v>
      </c>
      <c r="H22" s="1">
        <f t="shared" si="2"/>
        <v>1800</v>
      </c>
      <c r="I22" s="1">
        <f t="shared" si="3"/>
        <v>10300</v>
      </c>
      <c r="J22" s="1">
        <f t="shared" si="0"/>
        <v>13390</v>
      </c>
    </row>
    <row r="23" spans="2:10" ht="15">
      <c r="B23" t="s">
        <v>26</v>
      </c>
      <c r="C23" t="s">
        <v>18</v>
      </c>
      <c r="D23" s="1">
        <v>320</v>
      </c>
      <c r="E23" s="1">
        <v>2950</v>
      </c>
      <c r="F23" s="1">
        <v>1</v>
      </c>
      <c r="G23" s="1">
        <f t="shared" si="1"/>
        <v>320</v>
      </c>
      <c r="H23" s="1">
        <f t="shared" si="2"/>
        <v>2950</v>
      </c>
      <c r="I23" s="1">
        <f t="shared" si="3"/>
        <v>3270</v>
      </c>
      <c r="J23" s="1">
        <f t="shared" si="0"/>
        <v>4251</v>
      </c>
    </row>
    <row r="24" spans="2:10" ht="15">
      <c r="B24" t="s">
        <v>27</v>
      </c>
      <c r="C24" t="s">
        <v>18</v>
      </c>
      <c r="D24" s="1">
        <v>5200</v>
      </c>
      <c r="E24" s="1">
        <v>27557</v>
      </c>
      <c r="F24" s="1">
        <v>1</v>
      </c>
      <c r="G24" s="1">
        <f t="shared" si="1"/>
        <v>5200</v>
      </c>
      <c r="H24" s="1">
        <f t="shared" si="2"/>
        <v>27557</v>
      </c>
      <c r="I24" s="1">
        <f t="shared" si="3"/>
        <v>32757</v>
      </c>
      <c r="J24" s="1">
        <f t="shared" si="0"/>
        <v>42584.1</v>
      </c>
    </row>
    <row r="25" spans="2:10" ht="15">
      <c r="B25" t="s">
        <v>28</v>
      </c>
      <c r="C25" t="s">
        <v>18</v>
      </c>
      <c r="D25" s="1">
        <v>240</v>
      </c>
      <c r="E25" s="1">
        <v>930</v>
      </c>
      <c r="F25" s="1">
        <v>5</v>
      </c>
      <c r="G25" s="1">
        <f t="shared" si="1"/>
        <v>1200</v>
      </c>
      <c r="H25" s="1">
        <f t="shared" si="2"/>
        <v>4650</v>
      </c>
      <c r="I25" s="1">
        <f t="shared" si="3"/>
        <v>5850</v>
      </c>
      <c r="J25" s="1">
        <f t="shared" si="0"/>
        <v>7605</v>
      </c>
    </row>
    <row r="26" spans="2:10" ht="15">
      <c r="B26" t="s">
        <v>29</v>
      </c>
      <c r="C26" t="s">
        <v>18</v>
      </c>
      <c r="D26" s="1">
        <v>240</v>
      </c>
      <c r="E26" s="1">
        <v>1660</v>
      </c>
      <c r="F26" s="1">
        <v>1</v>
      </c>
      <c r="G26" s="1">
        <f t="shared" si="1"/>
        <v>240</v>
      </c>
      <c r="H26" s="1">
        <f t="shared" si="2"/>
        <v>1660</v>
      </c>
      <c r="I26" s="1">
        <f t="shared" si="3"/>
        <v>1900</v>
      </c>
      <c r="J26" s="1">
        <f t="shared" si="0"/>
        <v>2470</v>
      </c>
    </row>
    <row r="27" spans="2:10" ht="15">
      <c r="B27" t="s">
        <v>30</v>
      </c>
      <c r="C27" t="s">
        <v>31</v>
      </c>
      <c r="D27" s="1">
        <v>4000</v>
      </c>
      <c r="E27" s="1">
        <v>0</v>
      </c>
      <c r="F27" s="1">
        <v>1</v>
      </c>
      <c r="G27" s="1">
        <f t="shared" si="1"/>
        <v>4000</v>
      </c>
      <c r="H27" s="1">
        <f t="shared" si="2"/>
        <v>0</v>
      </c>
      <c r="I27" s="1">
        <f t="shared" si="3"/>
        <v>4000</v>
      </c>
      <c r="J27" s="1">
        <f t="shared" si="0"/>
        <v>5200</v>
      </c>
    </row>
    <row r="28" spans="2:10" ht="15">
      <c r="B28" t="s">
        <v>32</v>
      </c>
      <c r="C28" t="s">
        <v>18</v>
      </c>
      <c r="D28" s="1">
        <v>260</v>
      </c>
      <c r="E28" s="1">
        <v>3500</v>
      </c>
      <c r="F28" s="1">
        <v>2</v>
      </c>
      <c r="G28" s="1">
        <f t="shared" si="1"/>
        <v>520</v>
      </c>
      <c r="H28" s="1">
        <f t="shared" si="2"/>
        <v>7000</v>
      </c>
      <c r="I28" s="1">
        <f t="shared" si="3"/>
        <v>7520</v>
      </c>
      <c r="J28" s="1">
        <f t="shared" si="0"/>
        <v>9776</v>
      </c>
    </row>
    <row r="29" spans="2:10" ht="15">
      <c r="B29" t="s">
        <v>33</v>
      </c>
      <c r="C29" t="s">
        <v>18</v>
      </c>
      <c r="D29" s="1">
        <v>0</v>
      </c>
      <c r="E29" s="1">
        <v>3500</v>
      </c>
      <c r="F29" s="1">
        <v>1</v>
      </c>
      <c r="G29" s="1">
        <f t="shared" si="1"/>
        <v>0</v>
      </c>
      <c r="H29" s="1">
        <f t="shared" si="2"/>
        <v>3500</v>
      </c>
      <c r="I29" s="1">
        <f t="shared" si="3"/>
        <v>3500</v>
      </c>
      <c r="J29" s="1">
        <f t="shared" si="0"/>
        <v>4550</v>
      </c>
    </row>
    <row r="30" spans="2:10" ht="15">
      <c r="B30" t="s">
        <v>34</v>
      </c>
      <c r="C30" t="s">
        <v>18</v>
      </c>
      <c r="D30" s="1">
        <v>95</v>
      </c>
      <c r="E30" s="1">
        <v>137</v>
      </c>
      <c r="F30" s="1">
        <v>42</v>
      </c>
      <c r="G30" s="1">
        <f t="shared" si="1"/>
        <v>3990</v>
      </c>
      <c r="H30" s="1">
        <f t="shared" si="2"/>
        <v>5754</v>
      </c>
      <c r="I30" s="1">
        <f t="shared" si="3"/>
        <v>9744</v>
      </c>
      <c r="J30" s="1">
        <f t="shared" si="0"/>
        <v>12667.2</v>
      </c>
    </row>
    <row r="31" spans="2:10" ht="15">
      <c r="B31" t="s">
        <v>35</v>
      </c>
      <c r="C31" t="s">
        <v>18</v>
      </c>
      <c r="D31" s="1">
        <v>115</v>
      </c>
      <c r="E31" s="1">
        <v>890</v>
      </c>
      <c r="F31" s="1">
        <v>8</v>
      </c>
      <c r="G31" s="1">
        <f t="shared" si="1"/>
        <v>920</v>
      </c>
      <c r="H31" s="1">
        <f t="shared" si="2"/>
        <v>7120</v>
      </c>
      <c r="I31" s="1">
        <f t="shared" si="3"/>
        <v>8040</v>
      </c>
      <c r="J31" s="1">
        <f t="shared" si="0"/>
        <v>10452</v>
      </c>
    </row>
    <row r="32" spans="2:10" ht="15">
      <c r="B32" t="s">
        <v>36</v>
      </c>
      <c r="C32" t="s">
        <v>18</v>
      </c>
      <c r="D32" s="1">
        <v>89</v>
      </c>
      <c r="E32" s="1">
        <v>189</v>
      </c>
      <c r="F32" s="1">
        <v>15</v>
      </c>
      <c r="G32" s="1">
        <f t="shared" si="1"/>
        <v>1335</v>
      </c>
      <c r="H32" s="1">
        <f t="shared" si="2"/>
        <v>2835</v>
      </c>
      <c r="I32" s="1">
        <f t="shared" si="3"/>
        <v>4170</v>
      </c>
      <c r="J32" s="1">
        <f t="shared" si="0"/>
        <v>5421</v>
      </c>
    </row>
    <row r="33" spans="2:10" ht="15">
      <c r="B33" t="s">
        <v>37</v>
      </c>
      <c r="C33" t="s">
        <v>18</v>
      </c>
      <c r="D33" s="1">
        <v>42</v>
      </c>
      <c r="E33" s="1">
        <v>27.2</v>
      </c>
      <c r="F33" s="1">
        <v>75</v>
      </c>
      <c r="G33" s="1">
        <f t="shared" si="1"/>
        <v>3150</v>
      </c>
      <c r="H33" s="1">
        <f t="shared" si="2"/>
        <v>2040</v>
      </c>
      <c r="I33" s="1">
        <f t="shared" si="3"/>
        <v>5190</v>
      </c>
      <c r="J33" s="1">
        <f t="shared" si="0"/>
        <v>6747</v>
      </c>
    </row>
    <row r="34" spans="2:10" ht="15">
      <c r="B34" t="s">
        <v>38</v>
      </c>
      <c r="C34" t="s">
        <v>18</v>
      </c>
      <c r="D34" s="1">
        <v>190</v>
      </c>
      <c r="E34" s="1">
        <v>220</v>
      </c>
      <c r="F34" s="1">
        <v>10</v>
      </c>
      <c r="G34" s="1">
        <f t="shared" si="1"/>
        <v>1900</v>
      </c>
      <c r="H34" s="1">
        <f t="shared" si="2"/>
        <v>2200</v>
      </c>
      <c r="I34" s="1">
        <f t="shared" si="3"/>
        <v>4100</v>
      </c>
      <c r="J34" s="1">
        <f t="shared" si="0"/>
        <v>5330</v>
      </c>
    </row>
    <row r="35" spans="2:10" ht="15">
      <c r="B35" t="s">
        <v>39</v>
      </c>
      <c r="C35" t="s">
        <v>4</v>
      </c>
      <c r="D35" s="1">
        <v>8.8</v>
      </c>
      <c r="E35" s="1">
        <v>7.9</v>
      </c>
      <c r="F35" s="1">
        <v>300</v>
      </c>
      <c r="G35" s="1">
        <f t="shared" si="1"/>
        <v>2640</v>
      </c>
      <c r="H35" s="1">
        <f t="shared" si="2"/>
        <v>2370</v>
      </c>
      <c r="I35" s="1">
        <f t="shared" si="3"/>
        <v>5010</v>
      </c>
      <c r="J35" s="1">
        <f t="shared" si="0"/>
        <v>6513</v>
      </c>
    </row>
    <row r="36" spans="2:10" ht="15">
      <c r="B36" t="s">
        <v>40</v>
      </c>
      <c r="C36" t="s">
        <v>18</v>
      </c>
      <c r="D36" s="1">
        <v>330</v>
      </c>
      <c r="E36" s="1">
        <v>0</v>
      </c>
      <c r="F36" s="1">
        <v>2</v>
      </c>
      <c r="G36" s="1">
        <f t="shared" si="1"/>
        <v>660</v>
      </c>
      <c r="H36" s="1">
        <f t="shared" si="2"/>
        <v>0</v>
      </c>
      <c r="I36" s="1">
        <f t="shared" si="3"/>
        <v>660</v>
      </c>
      <c r="J36" s="1">
        <f t="shared" si="0"/>
        <v>858</v>
      </c>
    </row>
    <row r="37" spans="2:10" ht="15">
      <c r="B37" t="s">
        <v>41</v>
      </c>
      <c r="C37" t="s">
        <v>42</v>
      </c>
      <c r="D37" s="1">
        <v>280</v>
      </c>
      <c r="E37" s="1">
        <v>0</v>
      </c>
      <c r="F37" s="1">
        <v>3</v>
      </c>
      <c r="G37" s="1">
        <f t="shared" si="1"/>
        <v>840</v>
      </c>
      <c r="H37" s="1">
        <f t="shared" si="2"/>
        <v>0</v>
      </c>
      <c r="I37" s="1">
        <f t="shared" si="3"/>
        <v>840</v>
      </c>
      <c r="J37" s="1">
        <f t="shared" si="0"/>
        <v>1092</v>
      </c>
    </row>
    <row r="39" spans="9:10" ht="15">
      <c r="I39" s="1">
        <f>SUM(I9:I38)</f>
        <v>276923.07999999996</v>
      </c>
      <c r="J39" s="6">
        <f>SUM(J9:J38)</f>
        <v>360000.004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tabSelected="1" workbookViewId="0" topLeftCell="A4">
      <selection activeCell="L24" sqref="L24"/>
    </sheetView>
  </sheetViews>
  <sheetFormatPr defaultColWidth="9.140625" defaultRowHeight="15"/>
  <cols>
    <col min="1" max="1" width="5.7109375" style="0" customWidth="1"/>
    <col min="2" max="2" width="36.140625" style="0" customWidth="1"/>
    <col min="3" max="3" width="6.140625" style="0" customWidth="1"/>
    <col min="4" max="5" width="11.7109375" style="1" customWidth="1"/>
    <col min="6" max="6" width="9.140625" style="1" customWidth="1"/>
    <col min="7" max="8" width="11.7109375" style="1" customWidth="1"/>
    <col min="9" max="9" width="12.7109375" style="1" customWidth="1"/>
    <col min="13" max="13" width="11.28125" style="0" customWidth="1"/>
    <col min="14" max="14" width="9.140625" style="0" customWidth="1"/>
  </cols>
  <sheetData>
    <row r="3" spans="1:9" ht="15">
      <c r="A3" s="2"/>
      <c r="B3" s="2" t="s">
        <v>0</v>
      </c>
      <c r="C3" s="2"/>
      <c r="D3" s="3"/>
      <c r="E3" s="3"/>
      <c r="F3" s="3"/>
      <c r="G3" s="3"/>
      <c r="H3" s="3"/>
      <c r="I3" s="3"/>
    </row>
    <row r="4" spans="1:9" ht="15">
      <c r="A4" s="2"/>
      <c r="B4" s="2" t="s">
        <v>1</v>
      </c>
      <c r="C4" s="2"/>
      <c r="D4" s="3"/>
      <c r="E4" s="3"/>
      <c r="F4" s="3"/>
      <c r="G4" s="3"/>
      <c r="H4" s="3"/>
      <c r="I4" s="3"/>
    </row>
    <row r="6" spans="1:9" ht="15">
      <c r="A6" s="2"/>
      <c r="B6" s="2" t="s">
        <v>2</v>
      </c>
      <c r="C6" s="2"/>
      <c r="D6" s="3"/>
      <c r="E6" s="3"/>
      <c r="F6" s="3"/>
      <c r="G6" s="3"/>
      <c r="H6" s="3"/>
      <c r="I6" s="3"/>
    </row>
    <row r="8" spans="3:14" s="4" customFormat="1" ht="30.75" customHeight="1">
      <c r="C8" s="4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N8" s="4" t="s">
        <v>44</v>
      </c>
    </row>
    <row r="9" spans="2:14" ht="15">
      <c r="B9" t="s">
        <v>3</v>
      </c>
      <c r="C9" t="s">
        <v>4</v>
      </c>
      <c r="D9" s="1">
        <v>37</v>
      </c>
      <c r="E9" s="1">
        <v>161</v>
      </c>
      <c r="F9" s="1">
        <v>300</v>
      </c>
      <c r="G9" s="1">
        <f>D9*F9</f>
        <v>11100</v>
      </c>
      <c r="H9" s="1">
        <f>E9*F9</f>
        <v>48300</v>
      </c>
      <c r="I9" s="1">
        <f>G9+H9</f>
        <v>59400</v>
      </c>
      <c r="M9" s="1"/>
      <c r="N9" s="7"/>
    </row>
    <row r="10" spans="2:14" ht="15">
      <c r="B10" t="s">
        <v>12</v>
      </c>
      <c r="C10" t="s">
        <v>4</v>
      </c>
      <c r="D10" s="1">
        <v>37</v>
      </c>
      <c r="E10" s="1">
        <v>16.1</v>
      </c>
      <c r="F10" s="1">
        <v>150</v>
      </c>
      <c r="G10" s="1">
        <f aca="true" t="shared" si="0" ref="G10:G37">D10*F10</f>
        <v>5550</v>
      </c>
      <c r="H10" s="1">
        <f aca="true" t="shared" si="1" ref="H10:H37">E10*F10</f>
        <v>2415</v>
      </c>
      <c r="I10" s="1">
        <f aca="true" t="shared" si="2" ref="I10:I37">G10+H10</f>
        <v>7965</v>
      </c>
      <c r="M10" s="1"/>
      <c r="N10" s="7"/>
    </row>
    <row r="11" spans="2:14" ht="15">
      <c r="B11" t="s">
        <v>13</v>
      </c>
      <c r="C11" t="s">
        <v>4</v>
      </c>
      <c r="D11" s="1">
        <v>37</v>
      </c>
      <c r="E11" s="1">
        <v>25.9</v>
      </c>
      <c r="F11" s="1">
        <v>120</v>
      </c>
      <c r="G11" s="1">
        <f t="shared" si="0"/>
        <v>4440</v>
      </c>
      <c r="H11" s="1">
        <f t="shared" si="1"/>
        <v>3108</v>
      </c>
      <c r="I11" s="1">
        <f t="shared" si="2"/>
        <v>7548</v>
      </c>
      <c r="M11" s="1"/>
      <c r="N11" s="7"/>
    </row>
    <row r="12" spans="2:14" ht="15">
      <c r="B12" t="s">
        <v>14</v>
      </c>
      <c r="C12" t="s">
        <v>4</v>
      </c>
      <c r="D12" s="1">
        <v>37</v>
      </c>
      <c r="E12" s="1">
        <v>25.9</v>
      </c>
      <c r="F12" s="1">
        <v>300</v>
      </c>
      <c r="G12" s="1">
        <f t="shared" si="0"/>
        <v>11100</v>
      </c>
      <c r="H12" s="1">
        <f t="shared" si="1"/>
        <v>7770</v>
      </c>
      <c r="I12" s="1">
        <f t="shared" si="2"/>
        <v>18870</v>
      </c>
      <c r="M12" s="1"/>
      <c r="N12" s="7"/>
    </row>
    <row r="13" spans="2:14" ht="15">
      <c r="B13" t="s">
        <v>15</v>
      </c>
      <c r="C13" t="s">
        <v>4</v>
      </c>
      <c r="D13" s="1">
        <v>23.8</v>
      </c>
      <c r="E13" s="1">
        <v>12.5</v>
      </c>
      <c r="F13" s="1">
        <v>80</v>
      </c>
      <c r="G13" s="1">
        <f t="shared" si="0"/>
        <v>1904</v>
      </c>
      <c r="H13" s="1">
        <f t="shared" si="1"/>
        <v>1000</v>
      </c>
      <c r="I13" s="1">
        <f t="shared" si="2"/>
        <v>2904</v>
      </c>
      <c r="M13" s="1"/>
      <c r="N13" s="7"/>
    </row>
    <row r="14" spans="2:14" ht="15">
      <c r="B14" t="s">
        <v>16</v>
      </c>
      <c r="C14" t="s">
        <v>4</v>
      </c>
      <c r="D14" s="1">
        <v>29</v>
      </c>
      <c r="E14" s="1">
        <v>12.1</v>
      </c>
      <c r="F14" s="1">
        <v>40</v>
      </c>
      <c r="G14" s="1">
        <f t="shared" si="0"/>
        <v>1160</v>
      </c>
      <c r="H14" s="1">
        <f t="shared" si="1"/>
        <v>484</v>
      </c>
      <c r="I14" s="1">
        <f t="shared" si="2"/>
        <v>1644</v>
      </c>
      <c r="M14" s="1"/>
      <c r="N14" s="7"/>
    </row>
    <row r="15" spans="2:14" ht="15">
      <c r="B15" t="s">
        <v>17</v>
      </c>
      <c r="C15" t="s">
        <v>18</v>
      </c>
      <c r="D15" s="1">
        <v>343.2</v>
      </c>
      <c r="E15" s="1">
        <v>1966.8</v>
      </c>
      <c r="F15" s="1">
        <v>2</v>
      </c>
      <c r="G15" s="1">
        <f t="shared" si="0"/>
        <v>686.4</v>
      </c>
      <c r="H15" s="1">
        <f t="shared" si="1"/>
        <v>3933.6</v>
      </c>
      <c r="I15" s="1">
        <f t="shared" si="2"/>
        <v>4620</v>
      </c>
      <c r="M15" s="1"/>
      <c r="N15" s="7"/>
    </row>
    <row r="16" spans="2:14" ht="15">
      <c r="B16" t="s">
        <v>19</v>
      </c>
      <c r="C16" t="s">
        <v>18</v>
      </c>
      <c r="D16" s="1">
        <v>343.2</v>
      </c>
      <c r="E16" s="1">
        <v>2772</v>
      </c>
      <c r="F16" s="1">
        <v>18</v>
      </c>
      <c r="G16" s="1">
        <f t="shared" si="0"/>
        <v>6177.599999999999</v>
      </c>
      <c r="H16" s="1">
        <f t="shared" si="1"/>
        <v>49896</v>
      </c>
      <c r="I16" s="1">
        <f t="shared" si="2"/>
        <v>56073.6</v>
      </c>
      <c r="M16" s="1"/>
      <c r="N16" s="7"/>
    </row>
    <row r="17" spans="2:14" ht="15">
      <c r="B17" t="s">
        <v>20</v>
      </c>
      <c r="C17" t="s">
        <v>18</v>
      </c>
      <c r="D17" s="1">
        <v>343.2</v>
      </c>
      <c r="E17" s="1">
        <v>2178</v>
      </c>
      <c r="F17" s="1">
        <v>7</v>
      </c>
      <c r="G17" s="1">
        <f t="shared" si="0"/>
        <v>2402.4</v>
      </c>
      <c r="H17" s="1">
        <f t="shared" si="1"/>
        <v>15246</v>
      </c>
      <c r="I17" s="1">
        <f t="shared" si="2"/>
        <v>17648.4</v>
      </c>
      <c r="M17" s="1"/>
      <c r="N17" s="7"/>
    </row>
    <row r="18" spans="2:14" ht="15">
      <c r="B18" t="s">
        <v>21</v>
      </c>
      <c r="C18" t="s">
        <v>18</v>
      </c>
      <c r="D18" s="1">
        <v>343.2</v>
      </c>
      <c r="E18" s="1">
        <v>2772</v>
      </c>
      <c r="F18" s="1">
        <v>14</v>
      </c>
      <c r="G18" s="1">
        <f t="shared" si="0"/>
        <v>4804.8</v>
      </c>
      <c r="H18" s="1">
        <f t="shared" si="1"/>
        <v>38808</v>
      </c>
      <c r="I18" s="1">
        <f t="shared" si="2"/>
        <v>43612.8</v>
      </c>
      <c r="M18" s="1"/>
      <c r="N18" s="7"/>
    </row>
    <row r="19" spans="2:14" ht="15">
      <c r="B19" t="s">
        <v>22</v>
      </c>
      <c r="C19" t="s">
        <v>18</v>
      </c>
      <c r="D19" s="1">
        <v>343.2</v>
      </c>
      <c r="E19" s="1">
        <v>2471.1</v>
      </c>
      <c r="F19" s="1">
        <v>1</v>
      </c>
      <c r="G19" s="1">
        <f t="shared" si="0"/>
        <v>343.2</v>
      </c>
      <c r="H19" s="1">
        <f t="shared" si="1"/>
        <v>2471.1</v>
      </c>
      <c r="I19" s="1">
        <f t="shared" si="2"/>
        <v>2814.2999999999997</v>
      </c>
      <c r="M19" s="1"/>
      <c r="N19" s="7"/>
    </row>
    <row r="20" spans="2:14" ht="15">
      <c r="B20" t="s">
        <v>23</v>
      </c>
      <c r="C20" t="s">
        <v>18</v>
      </c>
      <c r="D20" s="1">
        <v>343.2</v>
      </c>
      <c r="E20" s="1">
        <v>2178</v>
      </c>
      <c r="F20" s="1">
        <v>9</v>
      </c>
      <c r="G20" s="1">
        <f t="shared" si="0"/>
        <v>3088.7999999999997</v>
      </c>
      <c r="H20" s="1">
        <f t="shared" si="1"/>
        <v>19602</v>
      </c>
      <c r="I20" s="1">
        <f t="shared" si="2"/>
        <v>22690.8</v>
      </c>
      <c r="M20" s="1"/>
      <c r="N20" s="7"/>
    </row>
    <row r="21" spans="2:14" ht="15">
      <c r="B21" t="s">
        <v>24</v>
      </c>
      <c r="C21" t="s">
        <v>18</v>
      </c>
      <c r="D21" s="1">
        <v>290.4</v>
      </c>
      <c r="E21" s="1">
        <v>2178</v>
      </c>
      <c r="F21" s="1">
        <v>9</v>
      </c>
      <c r="G21" s="1">
        <f t="shared" si="0"/>
        <v>2613.6</v>
      </c>
      <c r="H21" s="1">
        <f t="shared" si="1"/>
        <v>19602</v>
      </c>
      <c r="I21" s="1">
        <f t="shared" si="2"/>
        <v>22215.6</v>
      </c>
      <c r="M21" s="1"/>
      <c r="N21" s="7"/>
    </row>
    <row r="22" spans="2:14" ht="15">
      <c r="B22" t="s">
        <v>25</v>
      </c>
      <c r="C22" t="s">
        <v>18</v>
      </c>
      <c r="D22" s="1">
        <v>1122</v>
      </c>
      <c r="E22" s="1">
        <v>237.6</v>
      </c>
      <c r="F22" s="1">
        <v>10</v>
      </c>
      <c r="G22" s="1">
        <f t="shared" si="0"/>
        <v>11220</v>
      </c>
      <c r="H22" s="1">
        <f t="shared" si="1"/>
        <v>2376</v>
      </c>
      <c r="I22" s="1">
        <f t="shared" si="2"/>
        <v>13596</v>
      </c>
      <c r="M22" s="1"/>
      <c r="N22" s="7"/>
    </row>
    <row r="23" spans="2:14" ht="15">
      <c r="B23" t="s">
        <v>26</v>
      </c>
      <c r="C23" t="s">
        <v>18</v>
      </c>
      <c r="D23" s="1">
        <v>422.4</v>
      </c>
      <c r="E23" s="1">
        <v>3894</v>
      </c>
      <c r="F23" s="1">
        <v>1</v>
      </c>
      <c r="G23" s="1">
        <f t="shared" si="0"/>
        <v>422.4</v>
      </c>
      <c r="H23" s="1">
        <f t="shared" si="1"/>
        <v>3894</v>
      </c>
      <c r="I23" s="1">
        <f t="shared" si="2"/>
        <v>4316.4</v>
      </c>
      <c r="M23" s="1"/>
      <c r="N23" s="7"/>
    </row>
    <row r="24" spans="2:14" ht="15">
      <c r="B24" t="s">
        <v>27</v>
      </c>
      <c r="C24" t="s">
        <v>18</v>
      </c>
      <c r="D24" s="1">
        <v>6864</v>
      </c>
      <c r="E24" s="1">
        <v>36375.2</v>
      </c>
      <c r="F24" s="1">
        <v>1</v>
      </c>
      <c r="G24" s="1">
        <f t="shared" si="0"/>
        <v>6864</v>
      </c>
      <c r="H24" s="1">
        <f t="shared" si="1"/>
        <v>36375.2</v>
      </c>
      <c r="I24" s="1">
        <f t="shared" si="2"/>
        <v>43239.2</v>
      </c>
      <c r="M24" s="1"/>
      <c r="N24" s="7"/>
    </row>
    <row r="25" spans="2:14" ht="15">
      <c r="B25" t="s">
        <v>28</v>
      </c>
      <c r="C25" t="s">
        <v>18</v>
      </c>
      <c r="D25" s="1">
        <v>316.8</v>
      </c>
      <c r="E25" s="1">
        <v>1227.6</v>
      </c>
      <c r="F25" s="1">
        <v>5</v>
      </c>
      <c r="G25" s="1">
        <f t="shared" si="0"/>
        <v>1584</v>
      </c>
      <c r="H25" s="1">
        <f t="shared" si="1"/>
        <v>6138</v>
      </c>
      <c r="I25" s="1">
        <f t="shared" si="2"/>
        <v>7722</v>
      </c>
      <c r="M25" s="1"/>
      <c r="N25" s="7"/>
    </row>
    <row r="26" spans="2:14" ht="15">
      <c r="B26" t="s">
        <v>29</v>
      </c>
      <c r="C26" t="s">
        <v>18</v>
      </c>
      <c r="D26" s="1">
        <v>316.8</v>
      </c>
      <c r="E26" s="1">
        <v>2191.2</v>
      </c>
      <c r="F26" s="1">
        <v>1</v>
      </c>
      <c r="G26" s="1">
        <f t="shared" si="0"/>
        <v>316.8</v>
      </c>
      <c r="H26" s="1">
        <f t="shared" si="1"/>
        <v>2191.2</v>
      </c>
      <c r="I26" s="1">
        <f t="shared" si="2"/>
        <v>2508</v>
      </c>
      <c r="M26" s="1"/>
      <c r="N26" s="7"/>
    </row>
    <row r="27" spans="2:14" ht="15">
      <c r="B27" t="s">
        <v>30</v>
      </c>
      <c r="C27" t="s">
        <v>31</v>
      </c>
      <c r="D27" s="1">
        <v>5280</v>
      </c>
      <c r="E27" s="1">
        <v>0</v>
      </c>
      <c r="F27" s="1">
        <v>1</v>
      </c>
      <c r="G27" s="1">
        <f t="shared" si="0"/>
        <v>5280</v>
      </c>
      <c r="H27" s="1">
        <f t="shared" si="1"/>
        <v>0</v>
      </c>
      <c r="I27" s="1">
        <f t="shared" si="2"/>
        <v>5280</v>
      </c>
      <c r="M27" s="1"/>
      <c r="N27" s="7"/>
    </row>
    <row r="28" spans="2:14" ht="15">
      <c r="B28" t="s">
        <v>32</v>
      </c>
      <c r="C28" t="s">
        <v>18</v>
      </c>
      <c r="D28" s="1">
        <v>343.2</v>
      </c>
      <c r="E28" s="1">
        <v>4620</v>
      </c>
      <c r="F28" s="1">
        <v>2</v>
      </c>
      <c r="G28" s="1">
        <f t="shared" si="0"/>
        <v>686.4</v>
      </c>
      <c r="H28" s="1">
        <f t="shared" si="1"/>
        <v>9240</v>
      </c>
      <c r="I28" s="1">
        <f t="shared" si="2"/>
        <v>9926.4</v>
      </c>
      <c r="M28" s="1"/>
      <c r="N28" s="7"/>
    </row>
    <row r="29" spans="2:14" ht="15">
      <c r="B29" t="s">
        <v>33</v>
      </c>
      <c r="C29" t="s">
        <v>18</v>
      </c>
      <c r="D29" s="1">
        <v>0</v>
      </c>
      <c r="E29" s="1">
        <v>4620</v>
      </c>
      <c r="F29" s="1">
        <v>1</v>
      </c>
      <c r="G29" s="1">
        <f t="shared" si="0"/>
        <v>0</v>
      </c>
      <c r="H29" s="1">
        <f t="shared" si="1"/>
        <v>4620</v>
      </c>
      <c r="I29" s="1">
        <f t="shared" si="2"/>
        <v>4620</v>
      </c>
      <c r="M29" s="1"/>
      <c r="N29" s="7"/>
    </row>
    <row r="30" spans="2:14" ht="15">
      <c r="B30" t="s">
        <v>34</v>
      </c>
      <c r="C30" t="s">
        <v>18</v>
      </c>
      <c r="D30" s="1">
        <v>125.4</v>
      </c>
      <c r="E30" s="1">
        <v>180.8</v>
      </c>
      <c r="F30" s="1">
        <v>42</v>
      </c>
      <c r="G30" s="1">
        <f t="shared" si="0"/>
        <v>5266.8</v>
      </c>
      <c r="H30" s="1">
        <f t="shared" si="1"/>
        <v>7593.6</v>
      </c>
      <c r="I30" s="1">
        <f t="shared" si="2"/>
        <v>12860.400000000001</v>
      </c>
      <c r="M30" s="1"/>
      <c r="N30" s="7"/>
    </row>
    <row r="31" spans="2:14" ht="15">
      <c r="B31" t="s">
        <v>35</v>
      </c>
      <c r="C31" t="s">
        <v>18</v>
      </c>
      <c r="D31" s="1">
        <v>151.8</v>
      </c>
      <c r="E31" s="1">
        <v>1174.8</v>
      </c>
      <c r="F31" s="1">
        <v>8</v>
      </c>
      <c r="G31" s="1">
        <f t="shared" si="0"/>
        <v>1214.4</v>
      </c>
      <c r="H31" s="1">
        <f t="shared" si="1"/>
        <v>9398.4</v>
      </c>
      <c r="I31" s="1">
        <f t="shared" si="2"/>
        <v>10612.8</v>
      </c>
      <c r="M31" s="1"/>
      <c r="N31" s="7"/>
    </row>
    <row r="32" spans="2:14" ht="15">
      <c r="B32" t="s">
        <v>36</v>
      </c>
      <c r="C32" t="s">
        <v>18</v>
      </c>
      <c r="D32" s="1">
        <v>117.5</v>
      </c>
      <c r="E32" s="1">
        <v>249.5</v>
      </c>
      <c r="F32" s="1">
        <v>15</v>
      </c>
      <c r="G32" s="1">
        <f t="shared" si="0"/>
        <v>1762.5</v>
      </c>
      <c r="H32" s="1">
        <f t="shared" si="1"/>
        <v>3742.5</v>
      </c>
      <c r="I32" s="1">
        <f t="shared" si="2"/>
        <v>5505</v>
      </c>
      <c r="M32" s="1"/>
      <c r="N32" s="7"/>
    </row>
    <row r="33" spans="2:14" ht="15">
      <c r="B33" t="s">
        <v>37</v>
      </c>
      <c r="C33" t="s">
        <v>18</v>
      </c>
      <c r="D33" s="1">
        <v>55.4</v>
      </c>
      <c r="E33" s="1">
        <v>35.9</v>
      </c>
      <c r="F33" s="1">
        <v>75</v>
      </c>
      <c r="G33" s="1">
        <f t="shared" si="0"/>
        <v>4155</v>
      </c>
      <c r="H33" s="1">
        <f t="shared" si="1"/>
        <v>2692.5</v>
      </c>
      <c r="I33" s="1">
        <f t="shared" si="2"/>
        <v>6847.5</v>
      </c>
      <c r="M33" s="1"/>
      <c r="N33" s="7"/>
    </row>
    <row r="34" spans="2:14" ht="15">
      <c r="B34" t="s">
        <v>38</v>
      </c>
      <c r="C34" t="s">
        <v>18</v>
      </c>
      <c r="D34" s="1">
        <v>250.8</v>
      </c>
      <c r="E34" s="1">
        <v>290.4</v>
      </c>
      <c r="F34" s="1">
        <v>10</v>
      </c>
      <c r="G34" s="1">
        <f t="shared" si="0"/>
        <v>2508</v>
      </c>
      <c r="H34" s="1">
        <f t="shared" si="1"/>
        <v>2904</v>
      </c>
      <c r="I34" s="1">
        <f t="shared" si="2"/>
        <v>5412</v>
      </c>
      <c r="M34" s="1"/>
      <c r="N34" s="7"/>
    </row>
    <row r="35" spans="2:14" ht="15">
      <c r="B35" t="s">
        <v>39</v>
      </c>
      <c r="C35" t="s">
        <v>4</v>
      </c>
      <c r="D35" s="1">
        <v>11.6</v>
      </c>
      <c r="E35" s="1">
        <v>10.4</v>
      </c>
      <c r="F35" s="1">
        <v>300</v>
      </c>
      <c r="G35" s="1">
        <f t="shared" si="0"/>
        <v>3480</v>
      </c>
      <c r="H35" s="1">
        <f t="shared" si="1"/>
        <v>3120</v>
      </c>
      <c r="I35" s="1">
        <f t="shared" si="2"/>
        <v>6600</v>
      </c>
      <c r="M35" s="1"/>
      <c r="N35" s="7"/>
    </row>
    <row r="36" spans="2:14" ht="15">
      <c r="B36" t="s">
        <v>40</v>
      </c>
      <c r="C36" t="s">
        <v>18</v>
      </c>
      <c r="D36" s="1">
        <v>435.6</v>
      </c>
      <c r="E36" s="1">
        <v>0</v>
      </c>
      <c r="F36" s="1">
        <v>2</v>
      </c>
      <c r="G36" s="1">
        <f t="shared" si="0"/>
        <v>871.2</v>
      </c>
      <c r="H36" s="1">
        <f t="shared" si="1"/>
        <v>0</v>
      </c>
      <c r="I36" s="1">
        <f t="shared" si="2"/>
        <v>871.2</v>
      </c>
      <c r="M36" s="1"/>
      <c r="N36" s="7"/>
    </row>
    <row r="37" spans="2:14" ht="15">
      <c r="B37" t="s">
        <v>41</v>
      </c>
      <c r="C37" t="s">
        <v>42</v>
      </c>
      <c r="D37" s="1">
        <v>369.6</v>
      </c>
      <c r="E37" s="1">
        <v>0</v>
      </c>
      <c r="F37" s="1">
        <v>3</v>
      </c>
      <c r="G37" s="1">
        <f t="shared" si="0"/>
        <v>1108.8000000000002</v>
      </c>
      <c r="H37" s="1">
        <f t="shared" si="1"/>
        <v>0</v>
      </c>
      <c r="I37" s="1">
        <f t="shared" si="2"/>
        <v>1108.8000000000002</v>
      </c>
      <c r="M37" s="1"/>
      <c r="N37" s="7"/>
    </row>
    <row r="39" ht="15">
      <c r="I39" s="1">
        <f>SUM(I9:I38)</f>
        <v>409032.2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Řičař</dc:creator>
  <cp:keywords/>
  <dc:description/>
  <cp:lastModifiedBy>Mirek</cp:lastModifiedBy>
  <cp:lastPrinted>2021-11-25T06:20:21Z</cp:lastPrinted>
  <dcterms:created xsi:type="dcterms:W3CDTF">2021-10-14T08:03:41Z</dcterms:created>
  <dcterms:modified xsi:type="dcterms:W3CDTF">2021-11-25T06:20:25Z</dcterms:modified>
  <cp:category/>
  <cp:version/>
  <cp:contentType/>
  <cp:contentStatus/>
</cp:coreProperties>
</file>