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780" tabRatio="760" activeTab="0"/>
  </bookViews>
  <sheets>
    <sheet name="kalkulace ceny 2021-2024" sheetId="1" r:id="rId1"/>
  </sheets>
  <definedNames/>
  <calcPr fullCalcOnLoad="1"/>
</workbook>
</file>

<file path=xl/sharedStrings.xml><?xml version="1.0" encoding="utf-8"?>
<sst xmlns="http://schemas.openxmlformats.org/spreadsheetml/2006/main" count="276" uniqueCount="260">
  <si>
    <t>Číslo přílohy</t>
  </si>
  <si>
    <t>ODDĚLENÍ / UMÍSTĚNÍ / NÁZEV</t>
  </si>
  <si>
    <t>Onkologie</t>
  </si>
  <si>
    <t>Urologické oddělení</t>
  </si>
  <si>
    <t>Interna I + JIP</t>
  </si>
  <si>
    <t>Interna II</t>
  </si>
  <si>
    <t>OKB - laboratoře</t>
  </si>
  <si>
    <t xml:space="preserve">OTHO </t>
  </si>
  <si>
    <t>Jaroměř LDN B</t>
  </si>
  <si>
    <t>Nové Město hromosvody</t>
  </si>
  <si>
    <t>Nové Město nouzové osvětlení.</t>
  </si>
  <si>
    <t>Neurologické JIP + lůžková část</t>
  </si>
  <si>
    <t>Interní ambulance</t>
  </si>
  <si>
    <t>Budova stravování + mokrá prostředí</t>
  </si>
  <si>
    <t>Rehabilitace násl. péče</t>
  </si>
  <si>
    <t>DA - dol. nem energocentrum</t>
  </si>
  <si>
    <t>Budova údržby + rehabilitace ambulance</t>
  </si>
  <si>
    <t>Ambulantní pavilon</t>
  </si>
  <si>
    <t>Nouzové osvětlení</t>
  </si>
  <si>
    <t>Šatny uklízečky</t>
  </si>
  <si>
    <t>Kancalář uklízeček</t>
  </si>
  <si>
    <t>Ředírna cytostatik</t>
  </si>
  <si>
    <t>Spisovna EZS</t>
  </si>
  <si>
    <t>A3</t>
  </si>
  <si>
    <t>A5</t>
  </si>
  <si>
    <t>A7</t>
  </si>
  <si>
    <t>A8</t>
  </si>
  <si>
    <t>A9</t>
  </si>
  <si>
    <t>A11</t>
  </si>
  <si>
    <t>A12</t>
  </si>
  <si>
    <t>A18</t>
  </si>
  <si>
    <t>A20</t>
  </si>
  <si>
    <t>A21</t>
  </si>
  <si>
    <t>A22</t>
  </si>
  <si>
    <t>A23</t>
  </si>
  <si>
    <t>A24</t>
  </si>
  <si>
    <t>A26</t>
  </si>
  <si>
    <t>A27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</si>
  <si>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</si>
  <si>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</si>
  <si>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</si>
  <si>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</si>
  <si>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</si>
  <si>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</si>
  <si>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</si>
  <si>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</si>
  <si>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</si>
  <si>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</si>
  <si>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B1</t>
  </si>
  <si>
    <t>B2</t>
  </si>
  <si>
    <t>B5</t>
  </si>
  <si>
    <t>B6</t>
  </si>
  <si>
    <t>B7</t>
  </si>
  <si>
    <t>B8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</si>
  <si>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</si>
  <si>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</si>
  <si>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</si>
  <si>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</si>
  <si>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</si>
  <si>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</si>
  <si>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</si>
  <si>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</si>
  <si>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</si>
  <si>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</si>
  <si>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B21</t>
  </si>
  <si>
    <t>B22</t>
  </si>
  <si>
    <t>B23</t>
  </si>
  <si>
    <t>B24</t>
  </si>
  <si>
    <t>Náhradní zdroj + venkovní rozvody</t>
  </si>
  <si>
    <t>Odpadové hospodářství</t>
  </si>
  <si>
    <t>Suterén - laboratoře</t>
  </si>
  <si>
    <t>Suterén , kompresorovna + EPS</t>
  </si>
  <si>
    <t>1.NP Interní ambulance EDUMED č.m. 1.161-1.165</t>
  </si>
  <si>
    <t xml:space="preserve">1.NP - interní akutní ambulance  </t>
  </si>
  <si>
    <t>1.NP - nové ordinace a odběrová místnost</t>
  </si>
  <si>
    <t>NIP a DIOP</t>
  </si>
  <si>
    <t>2.NP - M-JIP, ARO + vyšetřovna</t>
  </si>
  <si>
    <t>Multiborové pracoviště + sterilizace</t>
  </si>
  <si>
    <t>Podkroví - administrativa, pokoje,  půda, ventilátory</t>
  </si>
  <si>
    <t>Mokrá prostředí prostor ZH KHK</t>
  </si>
  <si>
    <t>Přívody z trafostanice + sek. část trafostanice</t>
  </si>
  <si>
    <t>Kalmetizace, sklad OKB, DZS. ISS, býv. RZP + LSP</t>
  </si>
  <si>
    <t>Nová vzduchotechnika pro JIP NIP a DIOP + multoob pracoviště</t>
  </si>
  <si>
    <t>Interna lůžka 1 NP</t>
  </si>
  <si>
    <t>1.NP - Chirurgická ambul. MUDr. Routek</t>
  </si>
  <si>
    <t>1 NP sádrovna + soc. zařízení</t>
  </si>
  <si>
    <t>LNP I levá a pravá část</t>
  </si>
  <si>
    <t>Přívody k výtahům ARO a Interna</t>
  </si>
  <si>
    <t>Budova rehabilitace - hromosvod</t>
  </si>
  <si>
    <t>Budova rehabilitace - nouzové osvětlení</t>
  </si>
  <si>
    <t>A19</t>
  </si>
  <si>
    <t>ARO - oddělení</t>
  </si>
  <si>
    <t>Stroje údržba 3 ks</t>
  </si>
  <si>
    <t>Stroje údržba 6 ks</t>
  </si>
  <si>
    <t>1.NP - oddělení RTG</t>
  </si>
  <si>
    <t>A28</t>
  </si>
  <si>
    <t>Provozní zkoušky hlídačů izolačního stavu                                                            (ZIS - zdravotně izolovaná soustava 61 ks)</t>
  </si>
  <si>
    <t>Rok 2021</t>
  </si>
  <si>
    <t>DPH v %</t>
  </si>
  <si>
    <t>Cena jedné revize včetně DPH</t>
  </si>
  <si>
    <t>Vyplňte hodnoty do žlutě podbarvených polí</t>
  </si>
  <si>
    <t>Lokalita: Náchodsko</t>
  </si>
  <si>
    <t>Lokalita: Broumovsko</t>
  </si>
  <si>
    <t>A10</t>
  </si>
  <si>
    <t>A25</t>
  </si>
  <si>
    <t>B3</t>
  </si>
  <si>
    <t>B4</t>
  </si>
  <si>
    <t>B9</t>
  </si>
  <si>
    <t>B20</t>
  </si>
  <si>
    <t>Cena jedné revize bez DPH *</t>
  </si>
  <si>
    <t>Položka</t>
  </si>
  <si>
    <t xml:space="preserve">VÝŠE DPH (DOPLŇTE)  </t>
  </si>
  <si>
    <t>* Cena zahrnuje veškeré náklady spojené s provedením revize (zejména práci revizního technika, dopravu, vypracování revizní zprávy a ostatní náklady spojené s provedením revize).</t>
  </si>
  <si>
    <t>Rok 2022</t>
  </si>
  <si>
    <t>Rok 2023</t>
  </si>
  <si>
    <t>Rok 2024</t>
  </si>
  <si>
    <t>BUDOVA / ODDĚLENÍ / UMÍSTĚNÍ / NÁZEV</t>
  </si>
  <si>
    <t>A39</t>
  </si>
  <si>
    <t>A40</t>
  </si>
  <si>
    <t>Elektroinstalace NN - Měření a regulace (MaR) - budova J</t>
  </si>
  <si>
    <t>A41</t>
  </si>
  <si>
    <t>Elektroinstalace NN - Měření a regulace (MaR) - budova K</t>
  </si>
  <si>
    <t>A42</t>
  </si>
  <si>
    <t>A43</t>
  </si>
  <si>
    <t>Rozvodna VN 35kV, trafostanice T1/1 600kVA, trafostanice T2/1 600kVA - budva J</t>
  </si>
  <si>
    <t>A44</t>
  </si>
  <si>
    <t>A45</t>
  </si>
  <si>
    <t>A46</t>
  </si>
  <si>
    <t>Ochrana před bleskem (39 ks hromosvodů) - budova J</t>
  </si>
  <si>
    <t>Ochrana před bleskem (30 ks hromosvodů) - budova K</t>
  </si>
  <si>
    <t>A48</t>
  </si>
  <si>
    <t>A49</t>
  </si>
  <si>
    <t>A50</t>
  </si>
  <si>
    <t>Funkční zkouška CENTRAL STOP a TOTAL STOP - budova J a K</t>
  </si>
  <si>
    <t>A51</t>
  </si>
  <si>
    <t>Elektroinstalace NN - Silnoproudá elektroinstalace - SO16, kyslíková stanice</t>
  </si>
  <si>
    <t>Elektroinstalace NN - Silnoproudá elektroinstalace - SO18, podzemní koridor budova J-L</t>
  </si>
  <si>
    <t>Elektroinstalace NN - Měření a regulace (MaR) - SO16, kyslíková stanice</t>
  </si>
  <si>
    <t>Funkční zkouška - objekt SO10 a SO11</t>
  </si>
  <si>
    <t>Revize vnějšího systému ochrany před bleskem - mimořádná - SO18 - podzemní koridor J-L</t>
  </si>
  <si>
    <t>Souhrnná zpráva o revizích a kontrolách el. instalací - SO10, budova J</t>
  </si>
  <si>
    <t>Elektroinstalace NN - Silnoproudá elektroinstalace - SO10, budova J</t>
  </si>
  <si>
    <t>Elektroinstalace NN - Silnoproudá elektroinstalace - SO11, budova K</t>
  </si>
  <si>
    <t>Odběratelská trafostanice_NA1038 - rozvodna VN 35kV, trafostanice T1/630kVA, trafostanice T2/630kVA</t>
  </si>
  <si>
    <t>Elektroinstalace EPS (el.požární signalizace) - SO10, SO11, SO18</t>
  </si>
  <si>
    <t>Elektroinstalace ER (evakuační rozhlas) - SO10, SO11, SO18</t>
  </si>
  <si>
    <t xml:space="preserve">Funkční zkouška EPS - SO10 a SO11, budova J a K </t>
  </si>
  <si>
    <t>Montáž a kontrola provozuschopnosti SP - SO10 a SO11, budova J a K</t>
  </si>
  <si>
    <t>Montáž a kontrola provozuschopnosti VSP - SO10 a SO11, budova J a K</t>
  </si>
  <si>
    <t>Montáž a kontrola provozuschopnosti EKV - SO10 a SO11,  budova J a K</t>
  </si>
  <si>
    <t>Montáž a kontrola provozuschopnosti JČ - SO10 a SO11, budova J a K</t>
  </si>
  <si>
    <t>Montáž a kontrola provozuschopnosti EZS - SO10 a SO11, budova J a K</t>
  </si>
  <si>
    <t>Funkční zkouška ER - SO10 a SO11, budova J a K</t>
  </si>
  <si>
    <t>Montáž a kontrola provozuschopnosti STA, montáž a měření STA - SO10 a SO11, budova J a K</t>
  </si>
  <si>
    <t>Montáž a kontrola provozuschopnosti SK - SO10 a SO11, budova J a K</t>
  </si>
  <si>
    <t>Revize vnějšího systému ochrany před bleskem - mimořádná - SO16 - zdroje medicinských plynů</t>
  </si>
  <si>
    <t>Revize elektrostaticky vodivých podlah</t>
  </si>
  <si>
    <t>Cena celkem za roky 2021 až 2024 pro danou revizi bez DPH</t>
  </si>
  <si>
    <t>CELKOVÁ CENA REVIZÍ ZA ROKY 2021 AŽ 2024 BEZ DPH **:</t>
  </si>
  <si>
    <t>CELKOVÁ CENA REVIZÍ ZA ROKY 2021 AŽ 2024 VČTNĚ DPH:</t>
  </si>
  <si>
    <t>Měření srozumitelnosti ER (evak.rozhlas)</t>
  </si>
  <si>
    <t>1.NP - Ch. ambul., UZ srdce, endoskopie, ergometrie</t>
  </si>
  <si>
    <t>3.NP - oddělení LNP III. + rehab. ambulance</t>
  </si>
  <si>
    <t>ITC</t>
  </si>
  <si>
    <t>Magnetická rezonance</t>
  </si>
  <si>
    <t xml:space="preserve">Provozní zkoušky hlídačů izolačního stavu                                                           </t>
  </si>
  <si>
    <t>Mikrobiologie - dolní nemocnice</t>
  </si>
  <si>
    <t>Knihovna, prádelna ISS</t>
  </si>
  <si>
    <t>Výměník horní nemocnice</t>
  </si>
  <si>
    <t>Strojovna potrubní pošta</t>
  </si>
  <si>
    <t>Půda horní nemocnice</t>
  </si>
  <si>
    <t>Stanice medic. plynů horní nemocnice + hromosvod</t>
  </si>
  <si>
    <t>Stanice medic. plynů dolní nemocnice + hromosvod</t>
  </si>
  <si>
    <t>Odpadové hospodářství horní nemocnice</t>
  </si>
  <si>
    <t>Odpadové hospodářství dolní nemocnice</t>
  </si>
  <si>
    <t>Trafostanice horní nemocnice</t>
  </si>
  <si>
    <t xml:space="preserve">Trafostanice dolní nemocnice </t>
  </si>
  <si>
    <t>Rozvody nn  dolní nemocnice (mimo energok.)</t>
  </si>
  <si>
    <t>Hlavní rozvodna horní nemocnice</t>
  </si>
  <si>
    <t>DA horní nemocnice ŠP 160-100KW + Slavia 12KW</t>
  </si>
  <si>
    <t>Venkovní osvětlení - horní + dolní nemocnice</t>
  </si>
  <si>
    <t>Svobodárna ul. Pražská 1419</t>
  </si>
  <si>
    <t>Hromosvody dolní nemocnice - staré budovy</t>
  </si>
  <si>
    <t>Hromosvody horní nemocnice</t>
  </si>
  <si>
    <t>Nemocnice Nové Město</t>
  </si>
  <si>
    <t>Plánované revize a jejich četost                    (modelový příklad)</t>
  </si>
  <si>
    <t>bez přílohy</t>
  </si>
  <si>
    <t>Kyslíková stanice + rozv. pro napojení autocisterny + osvětlení heliportu</t>
  </si>
  <si>
    <t>Garáž + márnice + sklady</t>
  </si>
  <si>
    <t>Hromosvody</t>
  </si>
  <si>
    <t>Lékárna 1.PP + 1.NP</t>
  </si>
  <si>
    <t>Suterénv chodby, šatny, sklady, malá rozvodna NN</t>
  </si>
  <si>
    <t>1.NP - sociálky + jídelna</t>
  </si>
  <si>
    <t>1.NP vchod, recepce, centrální schodiště</t>
  </si>
  <si>
    <t>2.NP - nová administrativa + chodba a schodiště</t>
  </si>
  <si>
    <t>3.NP - lůžka následné péče</t>
  </si>
  <si>
    <t>VZT kuchyň</t>
  </si>
  <si>
    <t>Kuchyň</t>
  </si>
  <si>
    <t>Trafostanice</t>
  </si>
  <si>
    <t>Následující revize (od položky 54 do položky 82) budou po provedené první revizi rozděleny revizním technikem do jednotlivých oddělení a úseků a určena jejich četnost.</t>
  </si>
  <si>
    <t>A1</t>
  </si>
  <si>
    <t>A2</t>
  </si>
  <si>
    <t>N13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</si>
  <si>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</si>
  <si>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</si>
  <si>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</si>
  <si>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</si>
  <si>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</si>
  <si>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</si>
  <si>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</si>
  <si>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</si>
  <si>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</si>
  <si>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</si>
  <si>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N12</t>
  </si>
  <si>
    <t>N14</t>
  </si>
  <si>
    <t>N15</t>
  </si>
  <si>
    <t>N16</t>
  </si>
  <si>
    <t>N17</t>
  </si>
  <si>
    <t>N18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</si>
  <si>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</si>
  <si>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</si>
  <si>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</si>
  <si>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</si>
  <si>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</si>
  <si>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</si>
  <si>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</si>
  <si>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</si>
  <si>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</si>
  <si>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</si>
  <si>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A4</t>
  </si>
  <si>
    <t>A14</t>
  </si>
  <si>
    <t>Svobodárna ul. Pražská 1415</t>
  </si>
  <si>
    <t>A15</t>
  </si>
  <si>
    <t>A17</t>
  </si>
  <si>
    <t>A16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</si>
  <si>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</si>
  <si>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</si>
  <si>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</si>
  <si>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</si>
  <si>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</si>
  <si>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</si>
  <si>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</si>
  <si>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</si>
  <si>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</si>
  <si>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</si>
  <si>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</si>
  <si>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RZS výjezdové stanoviště + sociálky, chodba RZS</t>
  </si>
  <si>
    <t>B36</t>
  </si>
  <si>
    <t>B37</t>
  </si>
  <si>
    <t>Patologie + hystologie + reg. a měření mikračka</t>
  </si>
  <si>
    <t>Hemodialýza horníu nemocnice</t>
  </si>
  <si>
    <t>Místnosti po býv. kuch. - výdejna stravy horní nemocnice</t>
  </si>
  <si>
    <t>N11</t>
  </si>
  <si>
    <t>N19</t>
  </si>
  <si>
    <t>A13</t>
  </si>
  <si>
    <t>Energokanál</t>
  </si>
  <si>
    <t>A6</t>
  </si>
  <si>
    <t>Stanovení nabídkové ceny pro část 1 - modelový příklad</t>
  </si>
  <si>
    <t>Příloha č. 3_1 ZD - Nabídková cena</t>
  </si>
  <si>
    <t>** Tato cena je předětem hodnocení veřejné zakázky. Celkové ceny revizí za roky 2021 až 2024 uvede účastník do Přílohy č. 1_1 zadávací dokumentace - Krycí list nabídky.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</si>
</sst>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#,##0.00\ &quot;Kč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9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b/>
      <sz val="11"/>
      <name val="Arial CE"/>
      <family val="0"/>
    </font>
    <font>
      <sz val="8"/>
      <name val="Calibri"/>
      <family val="2"/>
    </font>
    <font>
      <b/>
      <sz val="11"/>
      <color indexed="10"/>
      <name val="Calibri"/>
      <family val="2"/>
    </font>
    <font>
      <b/>
      <sz val="10"/>
      <name val="Arial CE"/>
      <family val="0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0"/>
      <color indexed="10"/>
      <name val="Arial CE"/>
      <family val="0"/>
    </font>
    <font>
      <b/>
      <sz val="16"/>
      <name val="Calibri"/>
      <family val="2"/>
    </font>
    <font>
      <b/>
      <sz val="11"/>
      <name val="Calibri"/>
      <family val="2"/>
    </font>
    <font>
      <b/>
      <sz val="12"/>
      <color indexed="4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i/>
      <sz val="11"/>
      <color theme="1"/>
      <name val="Calibri"/>
      <family val="2"/>
    </font>
    <font>
      <b/>
      <sz val="12"/>
      <color theme="3" tint="0.39998000860214233"/>
      <name val="Calibri"/>
      <family val="2"/>
    </font>
    <font>
      <b/>
      <sz val="11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9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1" fillId="34" borderId="3" applyNumberFormat="0" applyAlignment="0" applyProtection="0"/>
    <xf numFmtId="0" fontId="6" fillId="35" borderId="4" applyNumberFormat="0" applyAlignment="0" applyProtection="0"/>
    <xf numFmtId="0" fontId="6" fillId="35" borderId="4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43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44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1" fillId="38" borderId="11" applyNumberFormat="0" applyFont="0" applyAlignment="0" applyProtection="0"/>
    <xf numFmtId="0" fontId="2" fillId="39" borderId="12" applyNumberFormat="0" applyFont="0" applyAlignment="0" applyProtection="0"/>
    <xf numFmtId="0" fontId="2" fillId="39" borderId="12" applyNumberFormat="0" applyFont="0" applyAlignment="0" applyProtection="0"/>
    <xf numFmtId="9" fontId="1" fillId="0" borderId="0" applyFont="0" applyFill="0" applyBorder="0" applyAlignment="0" applyProtection="0"/>
    <xf numFmtId="0" fontId="48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49" fillId="4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0" fillId="41" borderId="0" applyNumberFormat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42" borderId="15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53" fillId="43" borderId="15" applyNumberFormat="0" applyAlignment="0" applyProtection="0"/>
    <xf numFmtId="0" fontId="16" fillId="44" borderId="16" applyNumberFormat="0" applyAlignment="0" applyProtection="0"/>
    <xf numFmtId="0" fontId="16" fillId="44" borderId="16" applyNumberFormat="0" applyAlignment="0" applyProtection="0"/>
    <xf numFmtId="0" fontId="54" fillId="43" borderId="17" applyNumberFormat="0" applyAlignment="0" applyProtection="0"/>
    <xf numFmtId="0" fontId="17" fillId="44" borderId="18" applyNumberFormat="0" applyAlignment="0" applyProtection="0"/>
    <xf numFmtId="0" fontId="17" fillId="44" borderId="18" applyNumberFormat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8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8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8" fillId="5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8" fillId="5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8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171" fontId="56" fillId="55" borderId="19" xfId="100" applyNumberFormat="1" applyFont="1" applyFill="1" applyBorder="1" applyAlignment="1" applyProtection="1">
      <alignment horizontal="right"/>
      <protection locked="0"/>
    </xf>
    <xf numFmtId="9" fontId="56" fillId="55" borderId="19" xfId="100" applyNumberFormat="1" applyFont="1" applyFill="1" applyBorder="1" applyAlignment="1" applyProtection="1">
      <alignment horizontal="right"/>
      <protection locked="0"/>
    </xf>
    <xf numFmtId="171" fontId="56" fillId="55" borderId="19" xfId="100" applyNumberFormat="1" applyFont="1" applyFill="1" applyBorder="1" applyProtection="1">
      <alignment/>
      <protection locked="0"/>
    </xf>
    <xf numFmtId="0" fontId="24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4" fillId="0" borderId="20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9" fontId="56" fillId="55" borderId="21" xfId="10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5" fillId="39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2" fillId="0" borderId="0" xfId="100" applyProtection="1">
      <alignment/>
      <protection/>
    </xf>
    <xf numFmtId="0" fontId="25" fillId="39" borderId="23" xfId="0" applyFont="1" applyFill="1" applyBorder="1" applyAlignment="1" applyProtection="1">
      <alignment horizontal="center" vertical="center" wrapText="1"/>
      <protection/>
    </xf>
    <xf numFmtId="171" fontId="0" fillId="0" borderId="0" xfId="0" applyNumberFormat="1" applyFill="1" applyAlignment="1" applyProtection="1">
      <alignment/>
      <protection/>
    </xf>
    <xf numFmtId="0" fontId="24" fillId="0" borderId="0" xfId="0" applyFont="1" applyFill="1" applyAlignment="1" applyProtection="1">
      <alignment horizontal="center"/>
      <protection/>
    </xf>
    <xf numFmtId="0" fontId="25" fillId="39" borderId="24" xfId="0" applyFont="1" applyFill="1" applyBorder="1" applyAlignment="1" applyProtection="1">
      <alignment horizontal="center" vertical="center" wrapText="1"/>
      <protection/>
    </xf>
    <xf numFmtId="0" fontId="25" fillId="39" borderId="0" xfId="0" applyFont="1" applyFill="1" applyBorder="1" applyAlignment="1" applyProtection="1">
      <alignment horizontal="center" vertical="center" wrapText="1"/>
      <protection/>
    </xf>
    <xf numFmtId="9" fontId="56" fillId="55" borderId="25" xfId="100" applyNumberFormat="1" applyFont="1" applyFill="1" applyBorder="1" applyAlignment="1" applyProtection="1">
      <alignment horizontal="right"/>
      <protection locked="0"/>
    </xf>
    <xf numFmtId="0" fontId="22" fillId="0" borderId="0" xfId="100" applyFont="1" applyFill="1" applyAlignment="1" applyProtection="1">
      <alignment vertical="center"/>
      <protection/>
    </xf>
    <xf numFmtId="9" fontId="34" fillId="55" borderId="26" xfId="0" applyNumberFormat="1" applyFont="1" applyFill="1" applyBorder="1" applyAlignment="1" applyProtection="1">
      <alignment/>
      <protection locked="0"/>
    </xf>
    <xf numFmtId="171" fontId="34" fillId="56" borderId="26" xfId="0" applyNumberFormat="1" applyFont="1" applyFill="1" applyBorder="1" applyAlignment="1" applyProtection="1">
      <alignment/>
      <protection/>
    </xf>
    <xf numFmtId="171" fontId="34" fillId="57" borderId="26" xfId="0" applyNumberFormat="1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35" fillId="0" borderId="27" xfId="0" applyFont="1" applyFill="1" applyBorder="1" applyAlignment="1" applyProtection="1">
      <alignment horizontal="center"/>
      <protection/>
    </xf>
    <xf numFmtId="9" fontId="56" fillId="55" borderId="28" xfId="100" applyNumberFormat="1" applyFont="1" applyFill="1" applyBorder="1" applyProtection="1">
      <alignment/>
      <protection locked="0"/>
    </xf>
    <xf numFmtId="9" fontId="56" fillId="55" borderId="29" xfId="100" applyNumberFormat="1" applyFont="1" applyFill="1" applyBorder="1" applyProtection="1">
      <alignment/>
      <protection locked="0"/>
    </xf>
    <xf numFmtId="0" fontId="35" fillId="0" borderId="30" xfId="0" applyFont="1" applyFill="1" applyBorder="1" applyAlignment="1" applyProtection="1">
      <alignment horizontal="center"/>
      <protection/>
    </xf>
    <xf numFmtId="0" fontId="39" fillId="0" borderId="27" xfId="0" applyFont="1" applyFill="1" applyBorder="1" applyAlignment="1" applyProtection="1">
      <alignment horizontal="center"/>
      <protection/>
    </xf>
    <xf numFmtId="0" fontId="35" fillId="0" borderId="31" xfId="0" applyFont="1" applyFill="1" applyBorder="1" applyAlignment="1" applyProtection="1">
      <alignment horizontal="center"/>
      <protection/>
    </xf>
    <xf numFmtId="0" fontId="39" fillId="0" borderId="32" xfId="0" applyFont="1" applyFill="1" applyBorder="1" applyAlignment="1" applyProtection="1">
      <alignment horizontal="center"/>
      <protection/>
    </xf>
    <xf numFmtId="0" fontId="39" fillId="0" borderId="33" xfId="0" applyFont="1" applyFill="1" applyBorder="1" applyAlignment="1" applyProtection="1">
      <alignment horizontal="center"/>
      <protection/>
    </xf>
    <xf numFmtId="0" fontId="35" fillId="0" borderId="33" xfId="0" applyFont="1" applyFill="1" applyBorder="1" applyAlignment="1" applyProtection="1">
      <alignment horizontal="center"/>
      <protection/>
    </xf>
    <xf numFmtId="0" fontId="35" fillId="0" borderId="34" xfId="0" applyFont="1" applyFill="1" applyBorder="1" applyAlignment="1" applyProtection="1">
      <alignment horizontal="center"/>
      <protection/>
    </xf>
    <xf numFmtId="0" fontId="39" fillId="0" borderId="35" xfId="0" applyFont="1" applyFill="1" applyBorder="1" applyAlignment="1" applyProtection="1">
      <alignment horizontal="center"/>
      <protection/>
    </xf>
    <xf numFmtId="0" fontId="39" fillId="0" borderId="36" xfId="0" applyFont="1" applyFill="1" applyBorder="1" applyAlignment="1" applyProtection="1">
      <alignment horizontal="center"/>
      <protection/>
    </xf>
    <xf numFmtId="0" fontId="35" fillId="0" borderId="36" xfId="0" applyFont="1" applyFill="1" applyBorder="1" applyAlignment="1" applyProtection="1">
      <alignment horizontal="center"/>
      <protection/>
    </xf>
    <xf numFmtId="0" fontId="35" fillId="0" borderId="37" xfId="0" applyFont="1" applyFill="1" applyBorder="1" applyAlignment="1" applyProtection="1">
      <alignment horizontal="center"/>
      <protection/>
    </xf>
    <xf numFmtId="0" fontId="35" fillId="0" borderId="32" xfId="0" applyFont="1" applyFill="1" applyBorder="1" applyAlignment="1" applyProtection="1">
      <alignment horizontal="center"/>
      <protection/>
    </xf>
    <xf numFmtId="0" fontId="0" fillId="0" borderId="38" xfId="0" applyBorder="1" applyAlignment="1" applyProtection="1">
      <alignment horizontal="left" vertical="center" wrapText="1"/>
      <protection/>
    </xf>
    <xf numFmtId="0" fontId="0" fillId="58" borderId="38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horizontal="left" vertical="center" wrapText="1"/>
      <protection/>
    </xf>
    <xf numFmtId="0" fontId="2" fillId="0" borderId="39" xfId="100" applyFill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40" xfId="0" applyBorder="1" applyAlignment="1" applyProtection="1">
      <alignment horizontal="left" vertical="center" wrapText="1"/>
      <protection/>
    </xf>
    <xf numFmtId="0" fontId="0" fillId="0" borderId="29" xfId="0" applyFill="1" applyBorder="1" applyAlignment="1" applyProtection="1">
      <alignment horizontal="left" vertical="center" wrapText="1"/>
      <protection/>
    </xf>
    <xf numFmtId="0" fontId="0" fillId="0" borderId="41" xfId="0" applyBorder="1" applyAlignment="1" applyProtection="1">
      <alignment horizontal="left" vertical="center"/>
      <protection/>
    </xf>
    <xf numFmtId="0" fontId="2" fillId="0" borderId="21" xfId="100" applyFill="1" applyBorder="1" applyAlignment="1" applyProtection="1">
      <alignment horizontal="center" vertical="center" wrapText="1"/>
      <protection/>
    </xf>
    <xf numFmtId="0" fontId="2" fillId="0" borderId="19" xfId="100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left" vertical="center" wrapText="1"/>
      <protection/>
    </xf>
    <xf numFmtId="0" fontId="0" fillId="0" borderId="38" xfId="0" applyFill="1" applyBorder="1" applyAlignment="1" applyProtection="1">
      <alignment horizontal="left" vertical="center" wrapText="1"/>
      <protection/>
    </xf>
    <xf numFmtId="49" fontId="0" fillId="0" borderId="38" xfId="0" applyNumberFormat="1" applyBorder="1" applyAlignment="1" applyProtection="1">
      <alignment horizontal="left" vertical="center" wrapText="1"/>
      <protection/>
    </xf>
    <xf numFmtId="0" fontId="0" fillId="0" borderId="43" xfId="0" applyBorder="1" applyAlignment="1" applyProtection="1">
      <alignment horizontal="left" vertical="center" wrapText="1"/>
      <protection/>
    </xf>
    <xf numFmtId="0" fontId="0" fillId="58" borderId="42" xfId="0" applyFill="1" applyBorder="1" applyAlignment="1" applyProtection="1">
      <alignment horizontal="left" vertical="center" wrapText="1"/>
      <protection/>
    </xf>
    <xf numFmtId="0" fontId="0" fillId="58" borderId="44" xfId="0" applyFill="1" applyBorder="1" applyAlignment="1" applyProtection="1">
      <alignment horizontal="left" vertical="center" wrapText="1"/>
      <protection/>
    </xf>
    <xf numFmtId="0" fontId="0" fillId="0" borderId="45" xfId="0" applyFill="1" applyBorder="1" applyAlignment="1" applyProtection="1">
      <alignment horizontal="left" vertical="center" wrapText="1"/>
      <protection/>
    </xf>
    <xf numFmtId="0" fontId="0" fillId="0" borderId="20" xfId="0" applyFill="1" applyBorder="1" applyAlignment="1" applyProtection="1">
      <alignment horizontal="left" vertical="center" wrapText="1"/>
      <protection/>
    </xf>
    <xf numFmtId="0" fontId="2" fillId="0" borderId="39" xfId="100" applyFont="1" applyFill="1" applyBorder="1" applyAlignment="1" applyProtection="1">
      <alignment horizontal="center" vertical="center" wrapText="1"/>
      <protection/>
    </xf>
    <xf numFmtId="0" fontId="2" fillId="0" borderId="25" xfId="10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/>
      <protection/>
    </xf>
    <xf numFmtId="0" fontId="35" fillId="0" borderId="46" xfId="0" applyFont="1" applyFill="1" applyBorder="1" applyAlignment="1" applyProtection="1">
      <alignment horizontal="center"/>
      <protection/>
    </xf>
    <xf numFmtId="0" fontId="39" fillId="0" borderId="19" xfId="0" applyFont="1" applyFill="1" applyBorder="1" applyAlignment="1" applyProtection="1">
      <alignment horizontal="center"/>
      <protection/>
    </xf>
    <xf numFmtId="0" fontId="35" fillId="0" borderId="19" xfId="0" applyFont="1" applyFill="1" applyBorder="1" applyAlignment="1" applyProtection="1">
      <alignment horizontal="center"/>
      <protection/>
    </xf>
    <xf numFmtId="0" fontId="39" fillId="0" borderId="47" xfId="0" applyFont="1" applyFill="1" applyBorder="1" applyAlignment="1" applyProtection="1">
      <alignment horizontal="center"/>
      <protection/>
    </xf>
    <xf numFmtId="0" fontId="35" fillId="0" borderId="21" xfId="0" applyFont="1" applyFill="1" applyBorder="1" applyAlignment="1" applyProtection="1">
      <alignment horizontal="center"/>
      <protection/>
    </xf>
    <xf numFmtId="0" fontId="39" fillId="0" borderId="48" xfId="0" applyFont="1" applyFill="1" applyBorder="1" applyAlignment="1" applyProtection="1">
      <alignment horizontal="center"/>
      <protection/>
    </xf>
    <xf numFmtId="0" fontId="39" fillId="0" borderId="25" xfId="0" applyFont="1" applyFill="1" applyBorder="1" applyAlignment="1" applyProtection="1">
      <alignment horizontal="center"/>
      <protection/>
    </xf>
    <xf numFmtId="0" fontId="39" fillId="0" borderId="49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46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50" xfId="0" applyFill="1" applyBorder="1" applyAlignment="1" applyProtection="1">
      <alignment horizontal="center"/>
      <protection/>
    </xf>
    <xf numFmtId="171" fontId="25" fillId="0" borderId="19" xfId="100" applyNumberFormat="1" applyFont="1" applyFill="1" applyBorder="1" applyAlignment="1" applyProtection="1">
      <alignment horizontal="right"/>
      <protection/>
    </xf>
    <xf numFmtId="171" fontId="25" fillId="0" borderId="19" xfId="100" applyNumberFormat="1" applyFont="1" applyFill="1" applyBorder="1" applyAlignment="1" applyProtection="1">
      <alignment/>
      <protection/>
    </xf>
    <xf numFmtId="171" fontId="25" fillId="0" borderId="19" xfId="100" applyNumberFormat="1" applyFont="1" applyFill="1" applyBorder="1" applyProtection="1">
      <alignment/>
      <protection/>
    </xf>
    <xf numFmtId="171" fontId="25" fillId="0" borderId="21" xfId="100" applyNumberFormat="1" applyFont="1" applyFill="1" applyBorder="1" applyProtection="1">
      <alignment/>
      <protection/>
    </xf>
    <xf numFmtId="171" fontId="25" fillId="0" borderId="21" xfId="100" applyNumberFormat="1" applyFont="1" applyFill="1" applyBorder="1" applyAlignment="1" applyProtection="1">
      <alignment horizontal="right"/>
      <protection/>
    </xf>
    <xf numFmtId="171" fontId="25" fillId="0" borderId="25" xfId="100" applyNumberFormat="1" applyFont="1" applyFill="1" applyBorder="1" applyAlignment="1" applyProtection="1">
      <alignment horizontal="right"/>
      <protection/>
    </xf>
    <xf numFmtId="171" fontId="25" fillId="0" borderId="46" xfId="100" applyNumberFormat="1" applyFont="1" applyFill="1" applyBorder="1" applyProtection="1">
      <alignment/>
      <protection/>
    </xf>
    <xf numFmtId="171" fontId="39" fillId="49" borderId="46" xfId="0" applyNumberFormat="1" applyFont="1" applyFill="1" applyBorder="1" applyAlignment="1" applyProtection="1">
      <alignment/>
      <protection/>
    </xf>
    <xf numFmtId="171" fontId="39" fillId="49" borderId="19" xfId="0" applyNumberFormat="1" applyFont="1" applyFill="1" applyBorder="1" applyAlignment="1" applyProtection="1">
      <alignment/>
      <protection/>
    </xf>
    <xf numFmtId="171" fontId="39" fillId="49" borderId="21" xfId="0" applyNumberFormat="1" applyFont="1" applyFill="1" applyBorder="1" applyAlignment="1" applyProtection="1">
      <alignment/>
      <protection/>
    </xf>
    <xf numFmtId="171" fontId="39" fillId="49" borderId="25" xfId="0" applyNumberFormat="1" applyFont="1" applyFill="1" applyBorder="1" applyAlignment="1" applyProtection="1">
      <alignment/>
      <protection/>
    </xf>
    <xf numFmtId="171" fontId="56" fillId="55" borderId="21" xfId="100" applyNumberFormat="1" applyFont="1" applyFill="1" applyBorder="1" applyAlignment="1" applyProtection="1">
      <alignment horizontal="right"/>
      <protection locked="0"/>
    </xf>
    <xf numFmtId="0" fontId="35" fillId="0" borderId="51" xfId="0" applyFont="1" applyFill="1" applyBorder="1" applyAlignment="1" applyProtection="1">
      <alignment horizontal="center"/>
      <protection/>
    </xf>
    <xf numFmtId="0" fontId="35" fillId="0" borderId="52" xfId="0" applyFont="1" applyFill="1" applyBorder="1" applyAlignment="1" applyProtection="1">
      <alignment horizontal="center"/>
      <protection/>
    </xf>
    <xf numFmtId="0" fontId="35" fillId="0" borderId="53" xfId="0" applyFont="1" applyFill="1" applyBorder="1" applyAlignment="1" applyProtection="1">
      <alignment horizontal="center"/>
      <protection/>
    </xf>
    <xf numFmtId="0" fontId="2" fillId="0" borderId="54" xfId="100" applyFont="1" applyFill="1" applyBorder="1" applyAlignment="1" applyProtection="1">
      <alignment horizontal="center" vertical="center" wrapText="1"/>
      <protection/>
    </xf>
    <xf numFmtId="0" fontId="0" fillId="58" borderId="40" xfId="0" applyFill="1" applyBorder="1" applyAlignment="1" applyProtection="1">
      <alignment horizontal="left" vertical="center" wrapText="1"/>
      <protection/>
    </xf>
    <xf numFmtId="0" fontId="2" fillId="0" borderId="55" xfId="100" applyFont="1" applyFill="1" applyBorder="1" applyAlignment="1" applyProtection="1">
      <alignment horizontal="center" vertical="center" wrapText="1"/>
      <protection/>
    </xf>
    <xf numFmtId="0" fontId="2" fillId="0" borderId="56" xfId="10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2" fillId="0" borderId="58" xfId="100" applyFont="1" applyFill="1" applyBorder="1" applyAlignment="1" applyProtection="1">
      <alignment horizontal="center" vertical="center" wrapText="1"/>
      <protection/>
    </xf>
    <xf numFmtId="0" fontId="2" fillId="0" borderId="59" xfId="100" applyFont="1" applyFill="1" applyBorder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 horizontal="right"/>
      <protection/>
    </xf>
    <xf numFmtId="0" fontId="25" fillId="39" borderId="23" xfId="0" applyFont="1" applyFill="1" applyBorder="1" applyAlignment="1" applyProtection="1">
      <alignment horizontal="center" vertical="center" wrapText="1"/>
      <protection/>
    </xf>
    <xf numFmtId="0" fontId="25" fillId="39" borderId="25" xfId="0" applyFont="1" applyFill="1" applyBorder="1" applyAlignment="1" applyProtection="1">
      <alignment horizontal="center" vertical="center" wrapText="1"/>
      <protection/>
    </xf>
    <xf numFmtId="0" fontId="25" fillId="39" borderId="50" xfId="0" applyFont="1" applyFill="1" applyBorder="1" applyAlignment="1" applyProtection="1">
      <alignment horizontal="center" vertical="center" wrapText="1"/>
      <protection/>
    </xf>
    <xf numFmtId="0" fontId="20" fillId="12" borderId="24" xfId="100" applyFont="1" applyFill="1" applyBorder="1" applyAlignment="1" applyProtection="1">
      <alignment horizontal="center" vertical="center" wrapText="1"/>
      <protection/>
    </xf>
    <xf numFmtId="0" fontId="20" fillId="12" borderId="60" xfId="100" applyFont="1" applyFill="1" applyBorder="1" applyAlignment="1" applyProtection="1">
      <alignment horizontal="center" vertical="center" wrapText="1"/>
      <protection/>
    </xf>
    <xf numFmtId="0" fontId="20" fillId="12" borderId="26" xfId="100" applyFont="1" applyFill="1" applyBorder="1" applyAlignment="1" applyProtection="1">
      <alignment horizontal="center" vertical="center" wrapText="1"/>
      <protection/>
    </xf>
    <xf numFmtId="0" fontId="19" fillId="0" borderId="50" xfId="100" applyFont="1" applyBorder="1" applyAlignment="1" applyProtection="1">
      <alignment horizontal="center" vertical="center" wrapText="1"/>
      <protection/>
    </xf>
    <xf numFmtId="0" fontId="19" fillId="0" borderId="25" xfId="100" applyFont="1" applyBorder="1" applyAlignment="1" applyProtection="1">
      <alignment horizontal="center" vertical="center" wrapText="1"/>
      <protection/>
    </xf>
    <xf numFmtId="0" fontId="21" fillId="0" borderId="0" xfId="100" applyFont="1" applyBorder="1" applyAlignment="1" applyProtection="1">
      <alignment horizontal="center" vertical="center"/>
      <protection/>
    </xf>
    <xf numFmtId="0" fontId="19" fillId="0" borderId="23" xfId="100" applyFont="1" applyBorder="1" applyAlignment="1" applyProtection="1">
      <alignment horizontal="center" vertical="center" wrapText="1"/>
      <protection/>
    </xf>
    <xf numFmtId="0" fontId="25" fillId="39" borderId="24" xfId="0" applyFont="1" applyFill="1" applyBorder="1" applyAlignment="1" applyProtection="1">
      <alignment horizontal="center" vertical="center" wrapText="1"/>
      <protection/>
    </xf>
    <xf numFmtId="0" fontId="25" fillId="39" borderId="60" xfId="0" applyFont="1" applyFill="1" applyBorder="1" applyAlignment="1" applyProtection="1">
      <alignment horizontal="center" vertical="center" wrapText="1"/>
      <protection/>
    </xf>
    <xf numFmtId="0" fontId="25" fillId="39" borderId="26" xfId="0" applyFont="1" applyFill="1" applyBorder="1" applyAlignment="1" applyProtection="1">
      <alignment horizontal="center" vertical="center" wrapText="1"/>
      <protection/>
    </xf>
    <xf numFmtId="0" fontId="58" fillId="0" borderId="61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 applyProtection="1">
      <alignment horizontal="center" vertical="center" wrapText="1"/>
      <protection/>
    </xf>
    <xf numFmtId="0" fontId="58" fillId="0" borderId="62" xfId="0" applyFont="1" applyFill="1" applyBorder="1" applyAlignment="1" applyProtection="1">
      <alignment horizontal="center" vertical="center" wrapText="1"/>
      <protection/>
    </xf>
    <xf numFmtId="0" fontId="22" fillId="55" borderId="20" xfId="100" applyFont="1" applyFill="1" applyBorder="1" applyAlignment="1" applyProtection="1">
      <alignment horizontal="left" vertical="center"/>
      <protection/>
    </xf>
    <xf numFmtId="0" fontId="34" fillId="16" borderId="24" xfId="0" applyFont="1" applyFill="1" applyBorder="1" applyAlignment="1" applyProtection="1">
      <alignment horizontal="left"/>
      <protection/>
    </xf>
    <xf numFmtId="0" fontId="34" fillId="16" borderId="60" xfId="0" applyFont="1" applyFill="1" applyBorder="1" applyAlignment="1" applyProtection="1">
      <alignment horizontal="left"/>
      <protection/>
    </xf>
    <xf numFmtId="0" fontId="34" fillId="16" borderId="26" xfId="0" applyFont="1" applyFill="1" applyBorder="1" applyAlignment="1" applyProtection="1">
      <alignment horizontal="left"/>
      <protection/>
    </xf>
    <xf numFmtId="0" fontId="19" fillId="0" borderId="57" xfId="100" applyFont="1" applyBorder="1" applyAlignment="1" applyProtection="1">
      <alignment horizontal="center" vertical="center" wrapText="1"/>
      <protection/>
    </xf>
    <xf numFmtId="0" fontId="59" fillId="0" borderId="0" xfId="0" applyFont="1" applyFill="1" applyBorder="1" applyAlignment="1" applyProtection="1">
      <alignment horizontal="right" vertical="center" wrapText="1"/>
      <protection/>
    </xf>
    <xf numFmtId="0" fontId="59" fillId="0" borderId="0" xfId="0" applyFont="1" applyAlignment="1" applyProtection="1">
      <alignment horizontal="right"/>
      <protection/>
    </xf>
    <xf numFmtId="0" fontId="19" fillId="0" borderId="61" xfId="100" applyFont="1" applyBorder="1" applyAlignment="1" applyProtection="1">
      <alignment horizontal="center" vertical="center" wrapText="1"/>
      <protection/>
    </xf>
    <xf numFmtId="0" fontId="19" fillId="0" borderId="40" xfId="100" applyFont="1" applyBorder="1" applyAlignment="1" applyProtection="1">
      <alignment horizontal="center" vertical="center" wrapText="1"/>
      <protection/>
    </xf>
  </cellXfs>
  <cellStyles count="13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 2" xfId="21"/>
    <cellStyle name="20 % – Zvýraznění1 3" xfId="22"/>
    <cellStyle name="20 % – Zvýraznění2 2" xfId="23"/>
    <cellStyle name="20 % – Zvýraznění2 3" xfId="24"/>
    <cellStyle name="20 % – Zvýraznění3 2" xfId="25"/>
    <cellStyle name="20 % – Zvýraznění3 3" xfId="26"/>
    <cellStyle name="20 % – Zvýraznění4 2" xfId="27"/>
    <cellStyle name="20 % – Zvýraznění4 3" xfId="28"/>
    <cellStyle name="20 % – Zvýraznění5 2" xfId="29"/>
    <cellStyle name="20 % – Zvýraznění5 3" xfId="30"/>
    <cellStyle name="20 % – Zvýraznění6 2" xfId="31"/>
    <cellStyle name="20 % – Zvýraznění6 3" xfId="32"/>
    <cellStyle name="40 % – Zvýraznění 1" xfId="33"/>
    <cellStyle name="40 % – Zvýraznění 2" xfId="34"/>
    <cellStyle name="40 % – Zvýraznění 3" xfId="35"/>
    <cellStyle name="40 % – Zvýraznění 4" xfId="36"/>
    <cellStyle name="40 % – Zvýraznění 5" xfId="37"/>
    <cellStyle name="40 % – Zvýraznění 6" xfId="38"/>
    <cellStyle name="40 % – Zvýraznění1 2" xfId="39"/>
    <cellStyle name="40 % – Zvýraznění1 3" xfId="40"/>
    <cellStyle name="40 % – Zvýraznění2 2" xfId="41"/>
    <cellStyle name="40 % – Zvýraznění2 3" xfId="42"/>
    <cellStyle name="40 % – Zvýraznění3 2" xfId="43"/>
    <cellStyle name="40 % – Zvýraznění3 3" xfId="44"/>
    <cellStyle name="40 % – Zvýraznění4 2" xfId="45"/>
    <cellStyle name="40 % – Zvýraznění4 3" xfId="46"/>
    <cellStyle name="40 % – Zvýraznění5 2" xfId="47"/>
    <cellStyle name="40 % – Zvýraznění5 3" xfId="48"/>
    <cellStyle name="40 % – Zvýraznění6 2" xfId="49"/>
    <cellStyle name="40 % – Zvýraznění6 3" xfId="50"/>
    <cellStyle name="60 % – Zvýraznění 1" xfId="51"/>
    <cellStyle name="60 % – Zvýraznění 2" xfId="52"/>
    <cellStyle name="60 % – Zvýraznění 3" xfId="53"/>
    <cellStyle name="60 % – Zvýraznění 4" xfId="54"/>
    <cellStyle name="60 % – Zvýraznění 5" xfId="55"/>
    <cellStyle name="60 % – Zvýraznění 6" xfId="56"/>
    <cellStyle name="60 % – Zvýraznění1 2" xfId="57"/>
    <cellStyle name="60 % – Zvýraznění1 3" xfId="58"/>
    <cellStyle name="60 % – Zvýraznění2 2" xfId="59"/>
    <cellStyle name="60 % – Zvýraznění2 3" xfId="60"/>
    <cellStyle name="60 % – Zvýraznění3 2" xfId="61"/>
    <cellStyle name="60 % – Zvýraznění3 3" xfId="62"/>
    <cellStyle name="60 % – Zvýraznění4 2" xfId="63"/>
    <cellStyle name="60 % – Zvýraznění4 3" xfId="64"/>
    <cellStyle name="60 % – Zvýraznění5 2" xfId="65"/>
    <cellStyle name="60 % – Zvýraznění5 3" xfId="66"/>
    <cellStyle name="60 % – Zvýraznění6 2" xfId="67"/>
    <cellStyle name="60 % – Zvýraznění6 3" xfId="68"/>
    <cellStyle name="Celkem" xfId="69"/>
    <cellStyle name="Celkem 2" xfId="70"/>
    <cellStyle name="Celkem 3" xfId="71"/>
    <cellStyle name="Comma" xfId="72"/>
    <cellStyle name="Comma [0]" xfId="73"/>
    <cellStyle name="Hyperlink" xfId="74"/>
    <cellStyle name="Chybně 2" xfId="75"/>
    <cellStyle name="Chybně 3" xfId="76"/>
    <cellStyle name="Kontrolní buňka" xfId="77"/>
    <cellStyle name="Kontrolní buňka 2" xfId="78"/>
    <cellStyle name="Kontrolní buňka 3" xfId="79"/>
    <cellStyle name="Currency" xfId="80"/>
    <cellStyle name="Currency [0]" xfId="81"/>
    <cellStyle name="Nadpis 1" xfId="82"/>
    <cellStyle name="Nadpis 1 2" xfId="83"/>
    <cellStyle name="Nadpis 1 3" xfId="84"/>
    <cellStyle name="Nadpis 2" xfId="85"/>
    <cellStyle name="Nadpis 2 2" xfId="86"/>
    <cellStyle name="Nadpis 2 3" xfId="87"/>
    <cellStyle name="Nadpis 3" xfId="88"/>
    <cellStyle name="Nadpis 3 2" xfId="89"/>
    <cellStyle name="Nadpis 3 3" xfId="90"/>
    <cellStyle name="Nadpis 4" xfId="91"/>
    <cellStyle name="Nadpis 4 2" xfId="92"/>
    <cellStyle name="Nadpis 4 3" xfId="93"/>
    <cellStyle name="Název" xfId="94"/>
    <cellStyle name="Název 2" xfId="95"/>
    <cellStyle name="Název 3" xfId="96"/>
    <cellStyle name="Neutrální" xfId="97"/>
    <cellStyle name="Neutrální 2" xfId="98"/>
    <cellStyle name="Neutrální 3" xfId="99"/>
    <cellStyle name="Normální 2" xfId="100"/>
    <cellStyle name="Normální 3" xfId="101"/>
    <cellStyle name="Normální 4" xfId="102"/>
    <cellStyle name="Followed Hyperlink" xfId="103"/>
    <cellStyle name="Poznámka" xfId="104"/>
    <cellStyle name="Poznámka 2" xfId="105"/>
    <cellStyle name="Poznámka 3" xfId="106"/>
    <cellStyle name="Percent" xfId="107"/>
    <cellStyle name="Propojená buňka" xfId="108"/>
    <cellStyle name="Propojená buňka 2" xfId="109"/>
    <cellStyle name="Propojená buňka 3" xfId="110"/>
    <cellStyle name="Správně" xfId="111"/>
    <cellStyle name="Správně 2" xfId="112"/>
    <cellStyle name="Správně 3" xfId="113"/>
    <cellStyle name="Špatně" xfId="114"/>
    <cellStyle name="Text upozornění" xfId="115"/>
    <cellStyle name="Text upozornění 2" xfId="116"/>
    <cellStyle name="Text upozornění 3" xfId="117"/>
    <cellStyle name="Vstup" xfId="118"/>
    <cellStyle name="Vstup 2" xfId="119"/>
    <cellStyle name="Vstup 3" xfId="120"/>
    <cellStyle name="Výpočet" xfId="121"/>
    <cellStyle name="Výpočet 2" xfId="122"/>
    <cellStyle name="Výpočet 3" xfId="123"/>
    <cellStyle name="Výstup" xfId="124"/>
    <cellStyle name="Výstup 2" xfId="125"/>
    <cellStyle name="Výstup 3" xfId="126"/>
    <cellStyle name="Vysvětlující text" xfId="127"/>
    <cellStyle name="Vysvětlující text 2" xfId="128"/>
    <cellStyle name="Vysvětlující text 3" xfId="129"/>
    <cellStyle name="Zvýraznění 1" xfId="130"/>
    <cellStyle name="Zvýraznění 1 2" xfId="131"/>
    <cellStyle name="Zvýraznění 1 3" xfId="132"/>
    <cellStyle name="Zvýraznění 2" xfId="133"/>
    <cellStyle name="Zvýraznění 2 2" xfId="134"/>
    <cellStyle name="Zvýraznění 2 3" xfId="135"/>
    <cellStyle name="Zvýraznění 3" xfId="136"/>
    <cellStyle name="Zvýraznění 3 2" xfId="137"/>
    <cellStyle name="Zvýraznění 3 3" xfId="138"/>
    <cellStyle name="Zvýraznění 4" xfId="139"/>
    <cellStyle name="Zvýraznění 4 2" xfId="140"/>
    <cellStyle name="Zvýraznění 4 3" xfId="141"/>
    <cellStyle name="Zvýraznění 5" xfId="142"/>
    <cellStyle name="Zvýraznění 5 2" xfId="143"/>
    <cellStyle name="Zvýraznění 5 3" xfId="144"/>
    <cellStyle name="Zvýraznění 6" xfId="145"/>
    <cellStyle name="Zvýraznění 6 2" xfId="146"/>
    <cellStyle name="Zvýraznění 6 3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39"/>
  <sheetViews>
    <sheetView tabSelected="1" zoomScale="89" zoomScaleNormal="89" zoomScalePageLayoutView="0" workbookViewId="0" topLeftCell="A124">
      <selection activeCell="C141" sqref="C141"/>
    </sheetView>
  </sheetViews>
  <sheetFormatPr defaultColWidth="8.7109375" defaultRowHeight="15"/>
  <cols>
    <col min="1" max="1" width="1.421875" style="10" customWidth="1"/>
    <col min="2" max="2" width="7.421875" style="73" customWidth="1"/>
    <col min="3" max="3" width="45.00390625" style="10" customWidth="1"/>
    <col min="4" max="4" width="11.57421875" style="10" customWidth="1"/>
    <col min="5" max="5" width="16.140625" style="10" customWidth="1"/>
    <col min="6" max="6" width="11.00390625" style="10" customWidth="1"/>
    <col min="7" max="7" width="14.7109375" style="10" customWidth="1"/>
    <col min="8" max="8" width="1.1484375" style="11" customWidth="1"/>
    <col min="9" max="9" width="11.7109375" style="11" customWidth="1"/>
    <col min="10" max="10" width="12.00390625" style="11" customWidth="1"/>
    <col min="11" max="12" width="10.8515625" style="10" customWidth="1"/>
    <col min="13" max="13" width="0.9921875" style="10" customWidth="1"/>
    <col min="14" max="14" width="34.00390625" style="10" customWidth="1"/>
    <col min="15" max="15" width="14.7109375" style="10" customWidth="1"/>
    <col min="16" max="16" width="12.7109375" style="10" bestFit="1" customWidth="1"/>
    <col min="17" max="16384" width="8.7109375" style="10" customWidth="1"/>
  </cols>
  <sheetData>
    <row r="1" spans="11:15" ht="14.25">
      <c r="K1" s="103" t="s">
        <v>258</v>
      </c>
      <c r="L1" s="103"/>
      <c r="M1" s="103"/>
      <c r="N1" s="103"/>
      <c r="O1" s="12"/>
    </row>
    <row r="2" spans="2:7" ht="17.25">
      <c r="B2" s="112" t="s">
        <v>257</v>
      </c>
      <c r="C2" s="112"/>
      <c r="D2" s="112"/>
      <c r="E2" s="112"/>
      <c r="F2" s="112"/>
      <c r="G2" s="112"/>
    </row>
    <row r="3" spans="2:7" ht="15" thickBot="1">
      <c r="B3" s="120" t="s">
        <v>100</v>
      </c>
      <c r="C3" s="120"/>
      <c r="D3" s="23"/>
      <c r="E3" s="23"/>
      <c r="F3" s="23"/>
      <c r="G3" s="23"/>
    </row>
    <row r="4" spans="2:14" ht="18" customHeight="1" thickBot="1">
      <c r="B4" s="107" t="s">
        <v>101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9"/>
    </row>
    <row r="5" spans="2:14" ht="38.25" customHeight="1" thickBot="1">
      <c r="B5" s="110" t="s">
        <v>110</v>
      </c>
      <c r="C5" s="127" t="s">
        <v>116</v>
      </c>
      <c r="D5" s="113" t="s">
        <v>0</v>
      </c>
      <c r="E5" s="106" t="s">
        <v>109</v>
      </c>
      <c r="F5" s="106" t="s">
        <v>98</v>
      </c>
      <c r="G5" s="106" t="s">
        <v>99</v>
      </c>
      <c r="H5" s="4"/>
      <c r="I5" s="114" t="s">
        <v>185</v>
      </c>
      <c r="J5" s="115"/>
      <c r="K5" s="115"/>
      <c r="L5" s="116"/>
      <c r="M5" s="5"/>
      <c r="N5" s="106" t="s">
        <v>157</v>
      </c>
    </row>
    <row r="6" spans="2:14" ht="22.5" customHeight="1" thickBot="1">
      <c r="B6" s="111"/>
      <c r="C6" s="124"/>
      <c r="D6" s="111"/>
      <c r="E6" s="105"/>
      <c r="F6" s="105"/>
      <c r="G6" s="105"/>
      <c r="H6" s="4"/>
      <c r="I6" s="17" t="s">
        <v>97</v>
      </c>
      <c r="J6" s="21" t="s">
        <v>113</v>
      </c>
      <c r="K6" s="17" t="s">
        <v>114</v>
      </c>
      <c r="L6" s="17" t="s">
        <v>115</v>
      </c>
      <c r="M6" s="5"/>
      <c r="N6" s="106"/>
    </row>
    <row r="7" spans="2:14" ht="14.25">
      <c r="B7" s="74">
        <v>1</v>
      </c>
      <c r="C7" s="54" t="s">
        <v>173</v>
      </c>
      <c r="D7" s="97" t="s">
        <v>200</v>
      </c>
      <c r="E7" s="1"/>
      <c r="F7" s="2"/>
      <c r="G7" s="80">
        <f aca="true" t="shared" si="0" ref="G7:G44">E7*F7+E7</f>
        <v>0</v>
      </c>
      <c r="H7" s="4"/>
      <c r="I7" s="65"/>
      <c r="J7" s="65"/>
      <c r="K7" s="65"/>
      <c r="L7" s="65">
        <v>1</v>
      </c>
      <c r="M7" s="5"/>
      <c r="N7" s="87">
        <f aca="true" t="shared" si="1" ref="N7:N44">(E7*I7)+(E7*J7)+(E7*K7)+(E7*L7)</f>
        <v>0</v>
      </c>
    </row>
    <row r="8" spans="2:14" ht="14.25">
      <c r="B8" s="75">
        <v>2</v>
      </c>
      <c r="C8" s="54" t="s">
        <v>174</v>
      </c>
      <c r="D8" s="98" t="s">
        <v>201</v>
      </c>
      <c r="E8" s="1"/>
      <c r="F8" s="2"/>
      <c r="G8" s="80">
        <f t="shared" si="0"/>
        <v>0</v>
      </c>
      <c r="H8" s="4"/>
      <c r="I8" s="69"/>
      <c r="J8" s="69"/>
      <c r="K8" s="69">
        <v>1</v>
      </c>
      <c r="L8" s="69"/>
      <c r="M8" s="5"/>
      <c r="N8" s="88">
        <f t="shared" si="1"/>
        <v>0</v>
      </c>
    </row>
    <row r="9" spans="2:14" ht="14.25">
      <c r="B9" s="75">
        <v>3</v>
      </c>
      <c r="C9" s="43" t="s">
        <v>163</v>
      </c>
      <c r="D9" s="46" t="s">
        <v>23</v>
      </c>
      <c r="E9" s="1"/>
      <c r="F9" s="2"/>
      <c r="G9" s="80">
        <f t="shared" si="0"/>
        <v>0</v>
      </c>
      <c r="H9" s="4"/>
      <c r="I9" s="67"/>
      <c r="J9" s="67">
        <v>1</v>
      </c>
      <c r="K9" s="67"/>
      <c r="L9" s="67">
        <v>1</v>
      </c>
      <c r="M9" s="5"/>
      <c r="N9" s="88">
        <f t="shared" si="1"/>
        <v>0</v>
      </c>
    </row>
    <row r="10" spans="2:14" ht="14.25">
      <c r="B10" s="75">
        <v>4</v>
      </c>
      <c r="C10" s="54" t="s">
        <v>176</v>
      </c>
      <c r="D10" s="46" t="s">
        <v>229</v>
      </c>
      <c r="E10" s="1"/>
      <c r="F10" s="2"/>
      <c r="G10" s="80">
        <f t="shared" si="0"/>
        <v>0</v>
      </c>
      <c r="H10" s="4"/>
      <c r="I10" s="69"/>
      <c r="J10" s="69"/>
      <c r="K10" s="69">
        <v>1</v>
      </c>
      <c r="L10" s="69"/>
      <c r="M10" s="5"/>
      <c r="N10" s="88">
        <f t="shared" si="1"/>
        <v>0</v>
      </c>
    </row>
    <row r="11" spans="2:14" ht="14.25">
      <c r="B11" s="75">
        <v>5</v>
      </c>
      <c r="C11" s="43" t="s">
        <v>2</v>
      </c>
      <c r="D11" s="62" t="s">
        <v>24</v>
      </c>
      <c r="E11" s="1"/>
      <c r="F11" s="2"/>
      <c r="G11" s="80">
        <f t="shared" si="0"/>
        <v>0</v>
      </c>
      <c r="H11" s="4"/>
      <c r="I11" s="67"/>
      <c r="J11" s="67">
        <v>1</v>
      </c>
      <c r="K11" s="67"/>
      <c r="L11" s="67">
        <v>1</v>
      </c>
      <c r="M11" s="5"/>
      <c r="N11" s="88">
        <f t="shared" si="1"/>
        <v>0</v>
      </c>
    </row>
    <row r="12" spans="2:14" ht="14.25">
      <c r="B12" s="75">
        <v>6</v>
      </c>
      <c r="C12" s="54" t="s">
        <v>255</v>
      </c>
      <c r="D12" s="98" t="s">
        <v>256</v>
      </c>
      <c r="E12" s="1"/>
      <c r="F12" s="2"/>
      <c r="G12" s="80">
        <f t="shared" si="0"/>
        <v>0</v>
      </c>
      <c r="H12" s="4"/>
      <c r="I12" s="69"/>
      <c r="J12" s="69"/>
      <c r="K12" s="69">
        <v>1</v>
      </c>
      <c r="L12" s="69"/>
      <c r="M12" s="5"/>
      <c r="N12" s="88">
        <f t="shared" si="1"/>
        <v>0</v>
      </c>
    </row>
    <row r="13" spans="2:14" ht="14.25">
      <c r="B13" s="75">
        <v>7</v>
      </c>
      <c r="C13" s="43" t="s">
        <v>91</v>
      </c>
      <c r="D13" s="62" t="s">
        <v>25</v>
      </c>
      <c r="E13" s="1"/>
      <c r="F13" s="2"/>
      <c r="G13" s="80">
        <f t="shared" si="0"/>
        <v>0</v>
      </c>
      <c r="H13" s="4"/>
      <c r="I13" s="67"/>
      <c r="J13" s="67">
        <v>1</v>
      </c>
      <c r="K13" s="67"/>
      <c r="L13" s="67">
        <v>1</v>
      </c>
      <c r="M13" s="5"/>
      <c r="N13" s="88">
        <f t="shared" si="1"/>
        <v>0</v>
      </c>
    </row>
    <row r="14" spans="2:14" ht="14.25">
      <c r="B14" s="75">
        <v>8</v>
      </c>
      <c r="C14" s="43" t="s">
        <v>3</v>
      </c>
      <c r="D14" s="46" t="s">
        <v>26</v>
      </c>
      <c r="E14" s="1"/>
      <c r="F14" s="2"/>
      <c r="G14" s="80">
        <f t="shared" si="0"/>
        <v>0</v>
      </c>
      <c r="H14" s="4"/>
      <c r="I14" s="66"/>
      <c r="J14" s="66">
        <v>1</v>
      </c>
      <c r="K14" s="66"/>
      <c r="L14" s="66">
        <v>1</v>
      </c>
      <c r="M14" s="5"/>
      <c r="N14" s="88">
        <f t="shared" si="1"/>
        <v>0</v>
      </c>
    </row>
    <row r="15" spans="2:14" ht="14.25">
      <c r="B15" s="75">
        <v>9</v>
      </c>
      <c r="C15" s="43" t="s">
        <v>11</v>
      </c>
      <c r="D15" s="62" t="s">
        <v>27</v>
      </c>
      <c r="E15" s="1"/>
      <c r="F15" s="2"/>
      <c r="G15" s="80">
        <f t="shared" si="0"/>
        <v>0</v>
      </c>
      <c r="H15" s="4"/>
      <c r="I15" s="66"/>
      <c r="J15" s="66">
        <v>1</v>
      </c>
      <c r="K15" s="66"/>
      <c r="L15" s="66">
        <v>1</v>
      </c>
      <c r="M15" s="5"/>
      <c r="N15" s="88">
        <f t="shared" si="1"/>
        <v>0</v>
      </c>
    </row>
    <row r="16" spans="2:14" ht="14.25">
      <c r="B16" s="75">
        <v>10</v>
      </c>
      <c r="C16" s="43" t="s">
        <v>4</v>
      </c>
      <c r="D16" s="62" t="s">
        <v>103</v>
      </c>
      <c r="E16" s="1"/>
      <c r="F16" s="2"/>
      <c r="G16" s="80">
        <f t="shared" si="0"/>
        <v>0</v>
      </c>
      <c r="H16" s="4"/>
      <c r="I16" s="66"/>
      <c r="J16" s="66">
        <v>1</v>
      </c>
      <c r="K16" s="66"/>
      <c r="L16" s="66">
        <v>1</v>
      </c>
      <c r="M16" s="5"/>
      <c r="N16" s="88">
        <f t="shared" si="1"/>
        <v>0</v>
      </c>
    </row>
    <row r="17" spans="2:14" ht="14.25">
      <c r="B17" s="75">
        <v>11</v>
      </c>
      <c r="C17" s="43" t="s">
        <v>5</v>
      </c>
      <c r="D17" s="62" t="s">
        <v>28</v>
      </c>
      <c r="E17" s="1"/>
      <c r="F17" s="2"/>
      <c r="G17" s="80">
        <f t="shared" si="0"/>
        <v>0</v>
      </c>
      <c r="H17" s="4"/>
      <c r="I17" s="67"/>
      <c r="J17" s="67">
        <v>1</v>
      </c>
      <c r="K17" s="67"/>
      <c r="L17" s="67">
        <v>1</v>
      </c>
      <c r="M17" s="5"/>
      <c r="N17" s="88">
        <f t="shared" si="1"/>
        <v>0</v>
      </c>
    </row>
    <row r="18" spans="2:14" ht="14.25">
      <c r="B18" s="75">
        <v>12</v>
      </c>
      <c r="C18" s="43" t="s">
        <v>12</v>
      </c>
      <c r="D18" s="46" t="s">
        <v>29</v>
      </c>
      <c r="E18" s="1"/>
      <c r="F18" s="2"/>
      <c r="G18" s="80">
        <f t="shared" si="0"/>
        <v>0</v>
      </c>
      <c r="H18" s="4"/>
      <c r="I18" s="67"/>
      <c r="J18" s="67">
        <v>1</v>
      </c>
      <c r="K18" s="67"/>
      <c r="L18" s="67">
        <v>1</v>
      </c>
      <c r="M18" s="5"/>
      <c r="N18" s="88">
        <f t="shared" si="1"/>
        <v>0</v>
      </c>
    </row>
    <row r="19" spans="2:14" ht="14.25">
      <c r="B19" s="75">
        <v>13</v>
      </c>
      <c r="C19" s="43" t="s">
        <v>164</v>
      </c>
      <c r="D19" s="62" t="s">
        <v>254</v>
      </c>
      <c r="E19" s="1"/>
      <c r="F19" s="2"/>
      <c r="G19" s="80">
        <f t="shared" si="0"/>
        <v>0</v>
      </c>
      <c r="H19" s="4"/>
      <c r="I19" s="66"/>
      <c r="J19" s="66">
        <v>1</v>
      </c>
      <c r="K19" s="66"/>
      <c r="L19" s="66">
        <v>1</v>
      </c>
      <c r="M19" s="5"/>
      <c r="N19" s="88">
        <f t="shared" si="1"/>
        <v>0</v>
      </c>
    </row>
    <row r="20" spans="2:14" ht="14.25">
      <c r="B20" s="75">
        <v>14</v>
      </c>
      <c r="C20" s="54" t="s">
        <v>175</v>
      </c>
      <c r="D20" s="98" t="s">
        <v>230</v>
      </c>
      <c r="E20" s="1"/>
      <c r="F20" s="2"/>
      <c r="G20" s="80">
        <f t="shared" si="0"/>
        <v>0</v>
      </c>
      <c r="H20" s="4"/>
      <c r="I20" s="69"/>
      <c r="J20" s="69"/>
      <c r="K20" s="69">
        <v>1</v>
      </c>
      <c r="L20" s="69"/>
      <c r="M20" s="5"/>
      <c r="N20" s="88">
        <f t="shared" si="1"/>
        <v>0</v>
      </c>
    </row>
    <row r="21" spans="2:14" ht="14.25">
      <c r="B21" s="75">
        <v>15</v>
      </c>
      <c r="C21" s="43" t="s">
        <v>165</v>
      </c>
      <c r="D21" s="62" t="s">
        <v>232</v>
      </c>
      <c r="E21" s="1"/>
      <c r="F21" s="2"/>
      <c r="G21" s="80">
        <f t="shared" si="0"/>
        <v>0</v>
      </c>
      <c r="H21" s="4"/>
      <c r="I21" s="67">
        <v>1</v>
      </c>
      <c r="J21" s="67">
        <v>2</v>
      </c>
      <c r="K21" s="67">
        <v>2</v>
      </c>
      <c r="L21" s="67">
        <v>2</v>
      </c>
      <c r="M21" s="5"/>
      <c r="N21" s="88">
        <f t="shared" si="1"/>
        <v>0</v>
      </c>
    </row>
    <row r="22" spans="2:14" ht="14.25">
      <c r="B22" s="75">
        <v>16</v>
      </c>
      <c r="C22" s="54" t="s">
        <v>178</v>
      </c>
      <c r="D22" s="62" t="s">
        <v>234</v>
      </c>
      <c r="E22" s="1"/>
      <c r="F22" s="2"/>
      <c r="G22" s="80">
        <f t="shared" si="0"/>
        <v>0</v>
      </c>
      <c r="H22" s="4"/>
      <c r="I22" s="67"/>
      <c r="J22" s="67">
        <v>1</v>
      </c>
      <c r="K22" s="67"/>
      <c r="L22" s="67">
        <v>1</v>
      </c>
      <c r="M22" s="5"/>
      <c r="N22" s="88">
        <f t="shared" si="1"/>
        <v>0</v>
      </c>
    </row>
    <row r="23" spans="2:14" ht="14.25">
      <c r="B23" s="75">
        <v>17</v>
      </c>
      <c r="C23" s="43" t="s">
        <v>166</v>
      </c>
      <c r="D23" s="62" t="s">
        <v>233</v>
      </c>
      <c r="E23" s="1"/>
      <c r="F23" s="2"/>
      <c r="G23" s="80">
        <f t="shared" si="0"/>
        <v>0</v>
      </c>
      <c r="H23" s="4"/>
      <c r="I23" s="67">
        <v>1</v>
      </c>
      <c r="J23" s="67"/>
      <c r="K23" s="67">
        <v>1</v>
      </c>
      <c r="L23" s="67"/>
      <c r="M23" s="5"/>
      <c r="N23" s="88">
        <f t="shared" si="1"/>
        <v>0</v>
      </c>
    </row>
    <row r="24" spans="2:14" ht="14.25">
      <c r="B24" s="75">
        <v>18</v>
      </c>
      <c r="C24" s="43" t="s">
        <v>6</v>
      </c>
      <c r="D24" s="62" t="s">
        <v>30</v>
      </c>
      <c r="E24" s="1"/>
      <c r="F24" s="2"/>
      <c r="G24" s="80">
        <f t="shared" si="0"/>
        <v>0</v>
      </c>
      <c r="H24" s="4"/>
      <c r="I24" s="66"/>
      <c r="J24" s="66">
        <v>1</v>
      </c>
      <c r="K24" s="66"/>
      <c r="L24" s="66">
        <v>1</v>
      </c>
      <c r="M24" s="5"/>
      <c r="N24" s="88">
        <f t="shared" si="1"/>
        <v>0</v>
      </c>
    </row>
    <row r="25" spans="2:14" ht="14.25">
      <c r="B25" s="75">
        <v>19</v>
      </c>
      <c r="C25" s="43" t="s">
        <v>249</v>
      </c>
      <c r="D25" s="62" t="s">
        <v>90</v>
      </c>
      <c r="E25" s="1"/>
      <c r="F25" s="2"/>
      <c r="G25" s="80">
        <f t="shared" si="0"/>
        <v>0</v>
      </c>
      <c r="H25" s="4"/>
      <c r="I25" s="66"/>
      <c r="J25" s="66">
        <v>1</v>
      </c>
      <c r="K25" s="66"/>
      <c r="L25" s="66">
        <v>1</v>
      </c>
      <c r="M25" s="6"/>
      <c r="N25" s="88">
        <f t="shared" si="1"/>
        <v>0</v>
      </c>
    </row>
    <row r="26" spans="2:14" ht="14.25">
      <c r="B26" s="75">
        <v>20</v>
      </c>
      <c r="C26" s="43" t="s">
        <v>250</v>
      </c>
      <c r="D26" s="62" t="s">
        <v>31</v>
      </c>
      <c r="E26" s="1"/>
      <c r="F26" s="2"/>
      <c r="G26" s="80">
        <f t="shared" si="0"/>
        <v>0</v>
      </c>
      <c r="H26" s="4"/>
      <c r="I26" s="66"/>
      <c r="J26" s="66">
        <v>1</v>
      </c>
      <c r="K26" s="66"/>
      <c r="L26" s="66">
        <v>1</v>
      </c>
      <c r="M26" s="5"/>
      <c r="N26" s="88">
        <f t="shared" si="1"/>
        <v>0</v>
      </c>
    </row>
    <row r="27" spans="2:14" ht="14.25">
      <c r="B27" s="75">
        <v>21</v>
      </c>
      <c r="C27" s="43" t="s">
        <v>7</v>
      </c>
      <c r="D27" s="62" t="s">
        <v>32</v>
      </c>
      <c r="E27" s="1"/>
      <c r="F27" s="2"/>
      <c r="G27" s="80">
        <f t="shared" si="0"/>
        <v>0</v>
      </c>
      <c r="H27" s="4"/>
      <c r="I27" s="67"/>
      <c r="J27" s="67">
        <v>1</v>
      </c>
      <c r="K27" s="67"/>
      <c r="L27" s="67">
        <v>1</v>
      </c>
      <c r="M27" s="5"/>
      <c r="N27" s="88">
        <f t="shared" si="1"/>
        <v>0</v>
      </c>
    </row>
    <row r="28" spans="2:14" ht="14.25">
      <c r="B28" s="75">
        <v>22</v>
      </c>
      <c r="C28" s="44" t="s">
        <v>13</v>
      </c>
      <c r="D28" s="62" t="s">
        <v>33</v>
      </c>
      <c r="E28" s="1"/>
      <c r="F28" s="2"/>
      <c r="G28" s="80">
        <f t="shared" si="0"/>
        <v>0</v>
      </c>
      <c r="H28" s="4"/>
      <c r="I28" s="67"/>
      <c r="J28" s="67">
        <v>1</v>
      </c>
      <c r="K28" s="67"/>
      <c r="L28" s="67"/>
      <c r="M28" s="5"/>
      <c r="N28" s="88">
        <f t="shared" si="1"/>
        <v>0</v>
      </c>
    </row>
    <row r="29" spans="2:14" ht="14.25">
      <c r="B29" s="75">
        <v>23</v>
      </c>
      <c r="C29" s="43" t="s">
        <v>14</v>
      </c>
      <c r="D29" s="62" t="s">
        <v>34</v>
      </c>
      <c r="E29" s="1"/>
      <c r="F29" s="2"/>
      <c r="G29" s="80">
        <f t="shared" si="0"/>
        <v>0</v>
      </c>
      <c r="H29" s="4"/>
      <c r="I29" s="66"/>
      <c r="J29" s="66">
        <v>1</v>
      </c>
      <c r="K29" s="66"/>
      <c r="L29" s="66">
        <v>1</v>
      </c>
      <c r="M29" s="5"/>
      <c r="N29" s="88">
        <f t="shared" si="1"/>
        <v>0</v>
      </c>
    </row>
    <row r="30" spans="2:14" ht="14.25">
      <c r="B30" s="75">
        <v>24</v>
      </c>
      <c r="C30" s="43" t="s">
        <v>15</v>
      </c>
      <c r="D30" s="62" t="s">
        <v>35</v>
      </c>
      <c r="E30" s="1"/>
      <c r="F30" s="2"/>
      <c r="G30" s="81">
        <f t="shared" si="0"/>
        <v>0</v>
      </c>
      <c r="H30" s="4"/>
      <c r="I30" s="66"/>
      <c r="J30" s="66">
        <v>1</v>
      </c>
      <c r="K30" s="66">
        <v>1</v>
      </c>
      <c r="L30" s="66">
        <v>1</v>
      </c>
      <c r="M30" s="5"/>
      <c r="N30" s="88">
        <f t="shared" si="1"/>
        <v>0</v>
      </c>
    </row>
    <row r="31" spans="2:14" ht="14.25">
      <c r="B31" s="75">
        <v>25</v>
      </c>
      <c r="C31" s="43" t="s">
        <v>180</v>
      </c>
      <c r="D31" s="62" t="s">
        <v>104</v>
      </c>
      <c r="E31" s="1"/>
      <c r="F31" s="2"/>
      <c r="G31" s="81">
        <f t="shared" si="0"/>
        <v>0</v>
      </c>
      <c r="H31" s="4"/>
      <c r="I31" s="67"/>
      <c r="J31" s="67"/>
      <c r="K31" s="67"/>
      <c r="L31" s="67">
        <v>1</v>
      </c>
      <c r="M31" s="5"/>
      <c r="N31" s="88">
        <f t="shared" si="1"/>
        <v>0</v>
      </c>
    </row>
    <row r="32" spans="2:14" ht="14.25">
      <c r="B32" s="79">
        <v>26</v>
      </c>
      <c r="C32" s="43" t="s">
        <v>184</v>
      </c>
      <c r="D32" s="62" t="s">
        <v>36</v>
      </c>
      <c r="E32" s="1"/>
      <c r="F32" s="2"/>
      <c r="G32" s="82">
        <f t="shared" si="0"/>
        <v>0</v>
      </c>
      <c r="H32" s="4"/>
      <c r="I32" s="67"/>
      <c r="J32" s="67">
        <v>1</v>
      </c>
      <c r="K32" s="67"/>
      <c r="L32" s="67">
        <v>1</v>
      </c>
      <c r="M32" s="5"/>
      <c r="N32" s="88">
        <f t="shared" si="1"/>
        <v>0</v>
      </c>
    </row>
    <row r="33" spans="2:14" ht="14.25">
      <c r="B33" s="75">
        <v>27</v>
      </c>
      <c r="C33" s="43" t="s">
        <v>16</v>
      </c>
      <c r="D33" s="62" t="s">
        <v>37</v>
      </c>
      <c r="E33" s="1"/>
      <c r="F33" s="2"/>
      <c r="G33" s="82">
        <f t="shared" si="0"/>
        <v>0</v>
      </c>
      <c r="H33" s="4"/>
      <c r="I33" s="66">
        <v>1</v>
      </c>
      <c r="J33" s="66">
        <v>1</v>
      </c>
      <c r="K33" s="66">
        <v>1</v>
      </c>
      <c r="L33" s="66">
        <v>1</v>
      </c>
      <c r="M33" s="5"/>
      <c r="N33" s="88">
        <f t="shared" si="1"/>
        <v>0</v>
      </c>
    </row>
    <row r="34" spans="2:14" ht="14.25">
      <c r="B34" s="75">
        <v>28</v>
      </c>
      <c r="C34" s="55" t="s">
        <v>88</v>
      </c>
      <c r="D34" s="62" t="s">
        <v>95</v>
      </c>
      <c r="E34" s="1"/>
      <c r="F34" s="2"/>
      <c r="G34" s="82">
        <f t="shared" si="0"/>
        <v>0</v>
      </c>
      <c r="H34" s="4"/>
      <c r="I34" s="67">
        <v>1</v>
      </c>
      <c r="J34" s="67">
        <v>1</v>
      </c>
      <c r="K34" s="67">
        <v>1</v>
      </c>
      <c r="L34" s="67">
        <v>1</v>
      </c>
      <c r="M34" s="5"/>
      <c r="N34" s="88">
        <f t="shared" si="1"/>
        <v>0</v>
      </c>
    </row>
    <row r="35" spans="2:14" ht="14.25">
      <c r="B35" s="75">
        <v>29</v>
      </c>
      <c r="C35" s="43" t="s">
        <v>89</v>
      </c>
      <c r="D35" s="62" t="s">
        <v>38</v>
      </c>
      <c r="E35" s="1"/>
      <c r="F35" s="2"/>
      <c r="G35" s="82">
        <f t="shared" si="0"/>
        <v>0</v>
      </c>
      <c r="H35" s="4"/>
      <c r="I35" s="67">
        <v>1</v>
      </c>
      <c r="J35" s="67">
        <v>1</v>
      </c>
      <c r="K35" s="67">
        <v>1</v>
      </c>
      <c r="L35" s="67">
        <v>1</v>
      </c>
      <c r="M35" s="5"/>
      <c r="N35" s="88">
        <f t="shared" si="1"/>
        <v>0</v>
      </c>
    </row>
    <row r="36" spans="2:14" ht="14.25">
      <c r="B36" s="75">
        <v>30</v>
      </c>
      <c r="C36" s="43" t="s">
        <v>17</v>
      </c>
      <c r="D36" s="62" t="s">
        <v>39</v>
      </c>
      <c r="E36" s="1"/>
      <c r="F36" s="2"/>
      <c r="G36" s="82">
        <f t="shared" si="0"/>
        <v>0</v>
      </c>
      <c r="H36" s="4"/>
      <c r="I36" s="66">
        <v>1</v>
      </c>
      <c r="J36" s="66"/>
      <c r="K36" s="66">
        <v>1</v>
      </c>
      <c r="L36" s="66"/>
      <c r="M36" s="5"/>
      <c r="N36" s="88">
        <f t="shared" si="1"/>
        <v>0</v>
      </c>
    </row>
    <row r="37" spans="2:14" ht="14.25">
      <c r="B37" s="75">
        <v>31</v>
      </c>
      <c r="C37" s="43" t="s">
        <v>18</v>
      </c>
      <c r="D37" s="62" t="s">
        <v>40</v>
      </c>
      <c r="E37" s="1"/>
      <c r="F37" s="2"/>
      <c r="G37" s="82">
        <f t="shared" si="0"/>
        <v>0</v>
      </c>
      <c r="H37" s="4"/>
      <c r="I37" s="67">
        <v>1</v>
      </c>
      <c r="J37" s="67">
        <v>1</v>
      </c>
      <c r="K37" s="67">
        <v>1</v>
      </c>
      <c r="L37" s="67">
        <v>1</v>
      </c>
      <c r="M37" s="5"/>
      <c r="N37" s="88">
        <f t="shared" si="1"/>
        <v>0</v>
      </c>
    </row>
    <row r="38" spans="2:14" ht="14.25">
      <c r="B38" s="75">
        <v>32</v>
      </c>
      <c r="C38" s="43" t="s">
        <v>19</v>
      </c>
      <c r="D38" s="62" t="s">
        <v>41</v>
      </c>
      <c r="E38" s="1"/>
      <c r="F38" s="2"/>
      <c r="G38" s="82">
        <f t="shared" si="0"/>
        <v>0</v>
      </c>
      <c r="H38" s="4"/>
      <c r="I38" s="67"/>
      <c r="J38" s="67"/>
      <c r="K38" s="67"/>
      <c r="L38" s="67">
        <v>1</v>
      </c>
      <c r="M38" s="5"/>
      <c r="N38" s="88">
        <f t="shared" si="1"/>
        <v>0</v>
      </c>
    </row>
    <row r="39" spans="2:14" ht="14.25">
      <c r="B39" s="75">
        <v>33</v>
      </c>
      <c r="C39" s="43" t="s">
        <v>20</v>
      </c>
      <c r="D39" s="62" t="s">
        <v>42</v>
      </c>
      <c r="E39" s="1"/>
      <c r="F39" s="2"/>
      <c r="G39" s="82">
        <f t="shared" si="0"/>
        <v>0</v>
      </c>
      <c r="H39" s="4"/>
      <c r="I39" s="67"/>
      <c r="J39" s="67"/>
      <c r="K39" s="67"/>
      <c r="L39" s="67">
        <v>1</v>
      </c>
      <c r="M39" s="5"/>
      <c r="N39" s="88">
        <f t="shared" si="1"/>
        <v>0</v>
      </c>
    </row>
    <row r="40" spans="2:14" ht="14.25">
      <c r="B40" s="75">
        <v>34</v>
      </c>
      <c r="C40" s="43" t="s">
        <v>21</v>
      </c>
      <c r="D40" s="62" t="s">
        <v>43</v>
      </c>
      <c r="E40" s="1"/>
      <c r="F40" s="2"/>
      <c r="G40" s="82">
        <f t="shared" si="0"/>
        <v>0</v>
      </c>
      <c r="H40" s="4"/>
      <c r="I40" s="66">
        <v>1</v>
      </c>
      <c r="J40" s="66">
        <v>1</v>
      </c>
      <c r="K40" s="66">
        <v>1</v>
      </c>
      <c r="L40" s="66"/>
      <c r="M40" s="5"/>
      <c r="N40" s="88">
        <f t="shared" si="1"/>
        <v>0</v>
      </c>
    </row>
    <row r="41" spans="2:14" ht="14.25">
      <c r="B41" s="75">
        <v>35</v>
      </c>
      <c r="C41" s="56" t="s">
        <v>8</v>
      </c>
      <c r="D41" s="62" t="s">
        <v>44</v>
      </c>
      <c r="E41" s="1"/>
      <c r="F41" s="2"/>
      <c r="G41" s="82">
        <f t="shared" si="0"/>
        <v>0</v>
      </c>
      <c r="H41" s="4"/>
      <c r="I41" s="67"/>
      <c r="J41" s="67">
        <v>1</v>
      </c>
      <c r="K41" s="67"/>
      <c r="L41" s="67">
        <v>1</v>
      </c>
      <c r="M41" s="5"/>
      <c r="N41" s="88">
        <f t="shared" si="1"/>
        <v>0</v>
      </c>
    </row>
    <row r="42" spans="2:14" ht="14.25">
      <c r="B42" s="75">
        <v>36</v>
      </c>
      <c r="C42" s="43" t="s">
        <v>9</v>
      </c>
      <c r="D42" s="62" t="s">
        <v>45</v>
      </c>
      <c r="E42" s="1"/>
      <c r="F42" s="2"/>
      <c r="G42" s="82">
        <f t="shared" si="0"/>
        <v>0</v>
      </c>
      <c r="H42" s="4"/>
      <c r="I42" s="67">
        <v>1</v>
      </c>
      <c r="J42" s="67"/>
      <c r="K42" s="67">
        <v>1</v>
      </c>
      <c r="L42" s="67"/>
      <c r="M42" s="5"/>
      <c r="N42" s="88">
        <f t="shared" si="1"/>
        <v>0</v>
      </c>
    </row>
    <row r="43" spans="2:15" ht="14.25">
      <c r="B43" s="75">
        <v>37</v>
      </c>
      <c r="C43" s="43" t="s">
        <v>10</v>
      </c>
      <c r="D43" s="62" t="s">
        <v>46</v>
      </c>
      <c r="E43" s="1"/>
      <c r="F43" s="2"/>
      <c r="G43" s="82">
        <f t="shared" si="0"/>
        <v>0</v>
      </c>
      <c r="H43" s="4"/>
      <c r="I43" s="67"/>
      <c r="J43" s="67">
        <v>1</v>
      </c>
      <c r="K43" s="67">
        <v>1</v>
      </c>
      <c r="L43" s="67">
        <v>1</v>
      </c>
      <c r="M43" s="6"/>
      <c r="N43" s="88">
        <f t="shared" si="1"/>
        <v>0</v>
      </c>
      <c r="O43" s="14"/>
    </row>
    <row r="44" spans="2:15" ht="14.25">
      <c r="B44" s="75">
        <v>38</v>
      </c>
      <c r="C44" s="57" t="s">
        <v>22</v>
      </c>
      <c r="D44" s="95" t="s">
        <v>47</v>
      </c>
      <c r="E44" s="1"/>
      <c r="F44" s="2"/>
      <c r="G44" s="82">
        <f t="shared" si="0"/>
        <v>0</v>
      </c>
      <c r="H44" s="4"/>
      <c r="I44" s="67">
        <v>1</v>
      </c>
      <c r="J44" s="67">
        <v>1</v>
      </c>
      <c r="K44" s="67">
        <v>1</v>
      </c>
      <c r="L44" s="67">
        <v>1</v>
      </c>
      <c r="M44" s="5"/>
      <c r="N44" s="88">
        <f t="shared" si="1"/>
        <v>0</v>
      </c>
      <c r="O44" s="14"/>
    </row>
    <row r="45" spans="2:14" ht="14.25">
      <c r="B45" s="75">
        <v>39</v>
      </c>
      <c r="C45" s="54" t="s">
        <v>179</v>
      </c>
      <c r="D45" s="95" t="s">
        <v>117</v>
      </c>
      <c r="E45" s="1"/>
      <c r="F45" s="2"/>
      <c r="G45" s="82">
        <f aca="true" t="shared" si="2" ref="G45:G50">E45*F45+E45</f>
        <v>0</v>
      </c>
      <c r="H45" s="4"/>
      <c r="I45" s="67"/>
      <c r="J45" s="67"/>
      <c r="K45" s="67"/>
      <c r="L45" s="67">
        <v>1</v>
      </c>
      <c r="M45" s="5"/>
      <c r="N45" s="88">
        <f aca="true" t="shared" si="3" ref="N45:N50">(E45*I45)+(E45*J45)+(E45*K45)+(E45*L45)</f>
        <v>0</v>
      </c>
    </row>
    <row r="46" spans="2:14" ht="14.25">
      <c r="B46" s="75">
        <v>40</v>
      </c>
      <c r="C46" s="54" t="s">
        <v>177</v>
      </c>
      <c r="D46" s="95" t="s">
        <v>118</v>
      </c>
      <c r="E46" s="1"/>
      <c r="F46" s="2"/>
      <c r="G46" s="82">
        <f t="shared" si="2"/>
        <v>0</v>
      </c>
      <c r="H46" s="4"/>
      <c r="I46" s="67"/>
      <c r="J46" s="67">
        <v>1</v>
      </c>
      <c r="K46" s="67"/>
      <c r="L46" s="67">
        <v>1</v>
      </c>
      <c r="M46" s="5"/>
      <c r="N46" s="88">
        <f t="shared" si="3"/>
        <v>0</v>
      </c>
    </row>
    <row r="47" spans="2:15" ht="25.5" customHeight="1">
      <c r="B47" s="76">
        <v>41</v>
      </c>
      <c r="C47" s="54" t="s">
        <v>251</v>
      </c>
      <c r="D47" s="95" t="s">
        <v>120</v>
      </c>
      <c r="E47" s="1"/>
      <c r="F47" s="2"/>
      <c r="G47" s="82">
        <f t="shared" si="2"/>
        <v>0</v>
      </c>
      <c r="H47" s="4"/>
      <c r="I47" s="67"/>
      <c r="J47" s="67">
        <v>1</v>
      </c>
      <c r="K47" s="67"/>
      <c r="L47" s="67">
        <v>1</v>
      </c>
      <c r="M47" s="5"/>
      <c r="N47" s="88">
        <f t="shared" si="3"/>
        <v>0</v>
      </c>
      <c r="O47" s="14"/>
    </row>
    <row r="48" spans="2:14" ht="14.25">
      <c r="B48" s="75">
        <v>42</v>
      </c>
      <c r="C48" s="54" t="s">
        <v>181</v>
      </c>
      <c r="D48" s="95" t="s">
        <v>122</v>
      </c>
      <c r="E48" s="1"/>
      <c r="F48" s="2"/>
      <c r="G48" s="82">
        <f t="shared" si="2"/>
        <v>0</v>
      </c>
      <c r="H48" s="4"/>
      <c r="I48" s="67"/>
      <c r="J48" s="67">
        <v>1</v>
      </c>
      <c r="K48" s="67"/>
      <c r="L48" s="67"/>
      <c r="M48" s="5"/>
      <c r="N48" s="88">
        <f t="shared" si="3"/>
        <v>0</v>
      </c>
    </row>
    <row r="49" spans="2:14" ht="14.25">
      <c r="B49" s="75">
        <v>43</v>
      </c>
      <c r="C49" s="54" t="s">
        <v>182</v>
      </c>
      <c r="D49" s="95" t="s">
        <v>123</v>
      </c>
      <c r="E49" s="1"/>
      <c r="F49" s="2"/>
      <c r="G49" s="82">
        <f t="shared" si="2"/>
        <v>0</v>
      </c>
      <c r="H49" s="4"/>
      <c r="I49" s="67"/>
      <c r="J49" s="67"/>
      <c r="K49" s="67">
        <v>1</v>
      </c>
      <c r="L49" s="67"/>
      <c r="M49" s="5"/>
      <c r="N49" s="88">
        <f t="shared" si="3"/>
        <v>0</v>
      </c>
    </row>
    <row r="50" spans="2:14" ht="14.25">
      <c r="B50" s="75">
        <v>44</v>
      </c>
      <c r="C50" s="54" t="s">
        <v>183</v>
      </c>
      <c r="D50" s="95" t="s">
        <v>125</v>
      </c>
      <c r="E50" s="1"/>
      <c r="F50" s="2"/>
      <c r="G50" s="82">
        <f t="shared" si="2"/>
        <v>0</v>
      </c>
      <c r="H50" s="4"/>
      <c r="I50" s="67"/>
      <c r="J50" s="67"/>
      <c r="K50" s="67">
        <v>1</v>
      </c>
      <c r="L50" s="67"/>
      <c r="M50" s="5"/>
      <c r="N50" s="88">
        <f t="shared" si="3"/>
        <v>0</v>
      </c>
    </row>
    <row r="51" spans="2:14" ht="14.25">
      <c r="B51" s="75">
        <v>45</v>
      </c>
      <c r="C51" s="43" t="s">
        <v>167</v>
      </c>
      <c r="D51" s="95" t="s">
        <v>126</v>
      </c>
      <c r="E51" s="1"/>
      <c r="F51" s="2"/>
      <c r="G51" s="80">
        <f aca="true" t="shared" si="4" ref="G51:G60">E51*F51+E51</f>
        <v>0</v>
      </c>
      <c r="H51" s="4"/>
      <c r="I51" s="66"/>
      <c r="J51" s="66">
        <v>1</v>
      </c>
      <c r="K51" s="66"/>
      <c r="L51" s="66">
        <v>1</v>
      </c>
      <c r="M51" s="5"/>
      <c r="N51" s="88">
        <f aca="true" t="shared" si="5" ref="N51:N60">(E51*I51)+(E51*J51)+(E51*K51)+(E51*L51)</f>
        <v>0</v>
      </c>
    </row>
    <row r="52" spans="2:14" ht="14.25">
      <c r="B52" s="75">
        <v>46</v>
      </c>
      <c r="C52" s="43" t="s">
        <v>168</v>
      </c>
      <c r="D52" s="95" t="s">
        <v>127</v>
      </c>
      <c r="E52" s="1"/>
      <c r="F52" s="2"/>
      <c r="G52" s="80">
        <f t="shared" si="4"/>
        <v>0</v>
      </c>
      <c r="H52" s="4"/>
      <c r="I52" s="66"/>
      <c r="J52" s="66">
        <v>1</v>
      </c>
      <c r="K52" s="66"/>
      <c r="L52" s="66">
        <v>1</v>
      </c>
      <c r="M52" s="5"/>
      <c r="N52" s="88">
        <f t="shared" si="5"/>
        <v>0</v>
      </c>
    </row>
    <row r="53" spans="2:14" ht="14.25">
      <c r="B53" s="75">
        <v>47</v>
      </c>
      <c r="C53" s="43" t="s">
        <v>169</v>
      </c>
      <c r="D53" s="62" t="s">
        <v>186</v>
      </c>
      <c r="E53" s="1"/>
      <c r="F53" s="2"/>
      <c r="G53" s="80">
        <f t="shared" si="4"/>
        <v>0</v>
      </c>
      <c r="H53" s="4"/>
      <c r="I53" s="66"/>
      <c r="J53" s="66">
        <v>1</v>
      </c>
      <c r="K53" s="66"/>
      <c r="L53" s="66">
        <v>1</v>
      </c>
      <c r="M53" s="5"/>
      <c r="N53" s="88">
        <f t="shared" si="5"/>
        <v>0</v>
      </c>
    </row>
    <row r="54" spans="2:14" ht="14.25">
      <c r="B54" s="75">
        <v>48</v>
      </c>
      <c r="C54" s="43" t="s">
        <v>170</v>
      </c>
      <c r="D54" s="95" t="s">
        <v>130</v>
      </c>
      <c r="E54" s="1"/>
      <c r="F54" s="2"/>
      <c r="G54" s="80">
        <f t="shared" si="4"/>
        <v>0</v>
      </c>
      <c r="H54" s="4"/>
      <c r="I54" s="67"/>
      <c r="J54" s="67">
        <v>1</v>
      </c>
      <c r="K54" s="67"/>
      <c r="L54" s="67">
        <v>1</v>
      </c>
      <c r="M54" s="6"/>
      <c r="N54" s="88">
        <f t="shared" si="5"/>
        <v>0</v>
      </c>
    </row>
    <row r="55" spans="2:14" ht="14.25">
      <c r="B55" s="75">
        <v>49</v>
      </c>
      <c r="C55" s="43" t="s">
        <v>172</v>
      </c>
      <c r="D55" s="95" t="s">
        <v>131</v>
      </c>
      <c r="E55" s="1"/>
      <c r="F55" s="2"/>
      <c r="G55" s="80">
        <f t="shared" si="4"/>
        <v>0</v>
      </c>
      <c r="H55" s="4"/>
      <c r="I55" s="67"/>
      <c r="J55" s="67">
        <v>1</v>
      </c>
      <c r="K55" s="67"/>
      <c r="L55" s="67">
        <v>1</v>
      </c>
      <c r="M55" s="6"/>
      <c r="N55" s="88">
        <f t="shared" si="5"/>
        <v>0</v>
      </c>
    </row>
    <row r="56" spans="2:14" ht="14.25">
      <c r="B56" s="75">
        <v>50</v>
      </c>
      <c r="C56" s="43" t="s">
        <v>171</v>
      </c>
      <c r="D56" s="95" t="s">
        <v>132</v>
      </c>
      <c r="E56" s="1"/>
      <c r="F56" s="2"/>
      <c r="G56" s="80">
        <f>E56*F56+E56</f>
        <v>0</v>
      </c>
      <c r="H56" s="4"/>
      <c r="I56" s="67"/>
      <c r="J56" s="67">
        <v>1</v>
      </c>
      <c r="K56" s="67"/>
      <c r="L56" s="67">
        <v>1</v>
      </c>
      <c r="M56" s="6"/>
      <c r="N56" s="88">
        <f>(E56*I56)+(E56*J56)+(E56*K56)+(E56*L56)</f>
        <v>0</v>
      </c>
    </row>
    <row r="57" spans="2:14" ht="14.25">
      <c r="B57" s="75">
        <v>51</v>
      </c>
      <c r="C57" s="54" t="s">
        <v>231</v>
      </c>
      <c r="D57" s="95" t="s">
        <v>134</v>
      </c>
      <c r="E57" s="1"/>
      <c r="F57" s="2"/>
      <c r="G57" s="80">
        <f t="shared" si="4"/>
        <v>0</v>
      </c>
      <c r="H57" s="4"/>
      <c r="I57" s="67"/>
      <c r="J57" s="67">
        <v>1</v>
      </c>
      <c r="K57" s="67"/>
      <c r="L57" s="67">
        <v>1</v>
      </c>
      <c r="M57" s="6"/>
      <c r="N57" s="88">
        <f t="shared" si="5"/>
        <v>0</v>
      </c>
    </row>
    <row r="58" spans="2:14" ht="14.25">
      <c r="B58" s="75">
        <v>52</v>
      </c>
      <c r="C58" s="58" t="s">
        <v>92</v>
      </c>
      <c r="D58" s="62" t="s">
        <v>186</v>
      </c>
      <c r="E58" s="91"/>
      <c r="F58" s="9"/>
      <c r="G58" s="83">
        <f t="shared" si="4"/>
        <v>0</v>
      </c>
      <c r="H58" s="4"/>
      <c r="I58" s="67">
        <v>1</v>
      </c>
      <c r="J58" s="67">
        <v>1</v>
      </c>
      <c r="K58" s="67">
        <v>1</v>
      </c>
      <c r="L58" s="67">
        <v>1</v>
      </c>
      <c r="M58" s="5"/>
      <c r="N58" s="88">
        <f t="shared" si="5"/>
        <v>0</v>
      </c>
    </row>
    <row r="59" spans="2:14" ht="14.25">
      <c r="B59" s="75">
        <v>53</v>
      </c>
      <c r="C59" s="59" t="s">
        <v>93</v>
      </c>
      <c r="D59" s="62" t="s">
        <v>186</v>
      </c>
      <c r="E59" s="1"/>
      <c r="F59" s="2"/>
      <c r="G59" s="82">
        <f t="shared" si="4"/>
        <v>0</v>
      </c>
      <c r="H59" s="4"/>
      <c r="I59" s="67">
        <v>1</v>
      </c>
      <c r="J59" s="67">
        <v>1</v>
      </c>
      <c r="K59" s="67">
        <v>1</v>
      </c>
      <c r="L59" s="67">
        <v>1</v>
      </c>
      <c r="M59" s="5"/>
      <c r="N59" s="88">
        <f t="shared" si="5"/>
        <v>0</v>
      </c>
    </row>
    <row r="60" spans="2:14" ht="28.5">
      <c r="B60" s="75">
        <v>54</v>
      </c>
      <c r="C60" s="60" t="s">
        <v>96</v>
      </c>
      <c r="D60" s="62" t="s">
        <v>186</v>
      </c>
      <c r="E60" s="1"/>
      <c r="F60" s="9"/>
      <c r="G60" s="84">
        <f t="shared" si="4"/>
        <v>0</v>
      </c>
      <c r="H60" s="4"/>
      <c r="I60" s="67"/>
      <c r="J60" s="67">
        <v>1</v>
      </c>
      <c r="K60" s="67"/>
      <c r="L60" s="67">
        <v>1</v>
      </c>
      <c r="M60" s="5"/>
      <c r="N60" s="89">
        <f t="shared" si="5"/>
        <v>0</v>
      </c>
    </row>
    <row r="61" spans="2:14" ht="51" customHeight="1">
      <c r="B61" s="117" t="s">
        <v>199</v>
      </c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9"/>
    </row>
    <row r="62" spans="2:14" ht="26.25" customHeight="1">
      <c r="B62" s="64">
        <v>55</v>
      </c>
      <c r="C62" s="96" t="s">
        <v>141</v>
      </c>
      <c r="D62" s="53" t="s">
        <v>203</v>
      </c>
      <c r="E62" s="1"/>
      <c r="F62" s="2"/>
      <c r="G62" s="80">
        <f aca="true" t="shared" si="6" ref="G62:G90">E62*F62+E62</f>
        <v>0</v>
      </c>
      <c r="H62" s="4"/>
      <c r="I62" s="67">
        <v>1</v>
      </c>
      <c r="J62" s="68"/>
      <c r="K62" s="67">
        <v>1</v>
      </c>
      <c r="L62" s="68"/>
      <c r="M62" s="5"/>
      <c r="N62" s="88">
        <f aca="true" t="shared" si="7" ref="N62:N90">(E62*I62)+(E62*J62)+(E62*K62)+(E62*L62)</f>
        <v>0</v>
      </c>
    </row>
    <row r="63" spans="2:14" ht="27" customHeight="1">
      <c r="B63" s="64">
        <v>56</v>
      </c>
      <c r="C63" s="59" t="s">
        <v>142</v>
      </c>
      <c r="D63" s="53" t="s">
        <v>204</v>
      </c>
      <c r="E63" s="1"/>
      <c r="F63" s="9"/>
      <c r="G63" s="84">
        <f t="shared" si="6"/>
        <v>0</v>
      </c>
      <c r="H63" s="4"/>
      <c r="I63" s="67">
        <v>1</v>
      </c>
      <c r="J63" s="68"/>
      <c r="K63" s="67">
        <v>1</v>
      </c>
      <c r="L63" s="68"/>
      <c r="M63" s="5"/>
      <c r="N63" s="89">
        <f t="shared" si="7"/>
        <v>0</v>
      </c>
    </row>
    <row r="64" spans="2:14" ht="27" customHeight="1">
      <c r="B64" s="64">
        <v>57</v>
      </c>
      <c r="C64" s="59" t="s">
        <v>119</v>
      </c>
      <c r="D64" s="53" t="s">
        <v>205</v>
      </c>
      <c r="E64" s="1"/>
      <c r="F64" s="9"/>
      <c r="G64" s="84">
        <f t="shared" si="6"/>
        <v>0</v>
      </c>
      <c r="H64" s="4"/>
      <c r="I64" s="67">
        <v>1</v>
      </c>
      <c r="J64" s="68"/>
      <c r="K64" s="67">
        <v>1</v>
      </c>
      <c r="L64" s="68"/>
      <c r="M64" s="5"/>
      <c r="N64" s="89">
        <f t="shared" si="7"/>
        <v>0</v>
      </c>
    </row>
    <row r="65" spans="2:14" ht="27" customHeight="1">
      <c r="B65" s="64">
        <v>58</v>
      </c>
      <c r="C65" s="59" t="s">
        <v>121</v>
      </c>
      <c r="D65" s="53" t="s">
        <v>206</v>
      </c>
      <c r="E65" s="1"/>
      <c r="F65" s="9"/>
      <c r="G65" s="84">
        <f t="shared" si="6"/>
        <v>0</v>
      </c>
      <c r="H65" s="4"/>
      <c r="I65" s="67">
        <v>1</v>
      </c>
      <c r="J65" s="68"/>
      <c r="K65" s="67">
        <v>1</v>
      </c>
      <c r="L65" s="68"/>
      <c r="M65" s="5"/>
      <c r="N65" s="89">
        <f t="shared" si="7"/>
        <v>0</v>
      </c>
    </row>
    <row r="66" spans="2:14" ht="45" customHeight="1">
      <c r="B66" s="64">
        <v>59</v>
      </c>
      <c r="C66" s="59" t="s">
        <v>143</v>
      </c>
      <c r="D66" s="53" t="s">
        <v>207</v>
      </c>
      <c r="E66" s="1"/>
      <c r="F66" s="9"/>
      <c r="G66" s="84">
        <f t="shared" si="6"/>
        <v>0</v>
      </c>
      <c r="H66" s="4"/>
      <c r="I66" s="67">
        <v>1</v>
      </c>
      <c r="J66" s="70"/>
      <c r="K66" s="67">
        <v>1</v>
      </c>
      <c r="L66" s="70"/>
      <c r="M66" s="5"/>
      <c r="N66" s="89">
        <f t="shared" si="7"/>
        <v>0</v>
      </c>
    </row>
    <row r="67" spans="2:14" ht="27" customHeight="1">
      <c r="B67" s="64">
        <v>60</v>
      </c>
      <c r="C67" s="59" t="s">
        <v>124</v>
      </c>
      <c r="D67" s="53" t="s">
        <v>208</v>
      </c>
      <c r="E67" s="1"/>
      <c r="F67" s="9"/>
      <c r="G67" s="84">
        <f t="shared" si="6"/>
        <v>0</v>
      </c>
      <c r="H67" s="4"/>
      <c r="I67" s="67">
        <v>1</v>
      </c>
      <c r="J67" s="68"/>
      <c r="K67" s="67">
        <v>1</v>
      </c>
      <c r="L67" s="68"/>
      <c r="M67" s="6"/>
      <c r="N67" s="89">
        <f t="shared" si="7"/>
        <v>0</v>
      </c>
    </row>
    <row r="68" spans="2:14" ht="30.75" customHeight="1">
      <c r="B68" s="64">
        <v>61</v>
      </c>
      <c r="C68" s="60" t="s">
        <v>144</v>
      </c>
      <c r="D68" s="53" t="s">
        <v>209</v>
      </c>
      <c r="E68" s="1"/>
      <c r="F68" s="9"/>
      <c r="G68" s="84">
        <f t="shared" si="6"/>
        <v>0</v>
      </c>
      <c r="H68" s="4"/>
      <c r="I68" s="67">
        <v>1</v>
      </c>
      <c r="J68" s="68"/>
      <c r="K68" s="67">
        <v>1</v>
      </c>
      <c r="L68" s="68"/>
      <c r="M68" s="6"/>
      <c r="N68" s="89">
        <f t="shared" si="7"/>
        <v>0</v>
      </c>
    </row>
    <row r="69" spans="2:14" ht="25.5" customHeight="1">
      <c r="B69" s="64">
        <v>62</v>
      </c>
      <c r="C69" s="60" t="s">
        <v>145</v>
      </c>
      <c r="D69" s="53" t="s">
        <v>210</v>
      </c>
      <c r="E69" s="1"/>
      <c r="F69" s="9"/>
      <c r="G69" s="84">
        <f t="shared" si="6"/>
        <v>0</v>
      </c>
      <c r="H69" s="4"/>
      <c r="I69" s="67">
        <v>1</v>
      </c>
      <c r="J69" s="68"/>
      <c r="K69" s="67">
        <v>1</v>
      </c>
      <c r="L69" s="68"/>
      <c r="M69" s="5"/>
      <c r="N69" s="89">
        <f t="shared" si="7"/>
        <v>0</v>
      </c>
    </row>
    <row r="70" spans="2:14" ht="27" customHeight="1">
      <c r="B70" s="64">
        <v>63</v>
      </c>
      <c r="C70" s="60" t="s">
        <v>128</v>
      </c>
      <c r="D70" s="53" t="s">
        <v>211</v>
      </c>
      <c r="E70" s="1"/>
      <c r="F70" s="9"/>
      <c r="G70" s="84">
        <f t="shared" si="6"/>
        <v>0</v>
      </c>
      <c r="H70" s="4"/>
      <c r="I70" s="67">
        <v>1</v>
      </c>
      <c r="J70" s="68"/>
      <c r="K70" s="67">
        <v>1</v>
      </c>
      <c r="L70" s="68"/>
      <c r="M70" s="6"/>
      <c r="N70" s="89">
        <f t="shared" si="7"/>
        <v>0</v>
      </c>
    </row>
    <row r="71" spans="2:14" ht="27" customHeight="1">
      <c r="B71" s="64">
        <v>64</v>
      </c>
      <c r="C71" s="60" t="s">
        <v>129</v>
      </c>
      <c r="D71" s="53" t="s">
        <v>212</v>
      </c>
      <c r="E71" s="1"/>
      <c r="F71" s="9"/>
      <c r="G71" s="84">
        <f t="shared" si="6"/>
        <v>0</v>
      </c>
      <c r="H71" s="4"/>
      <c r="I71" s="67">
        <v>1</v>
      </c>
      <c r="J71" s="68"/>
      <c r="K71" s="67">
        <v>1</v>
      </c>
      <c r="L71" s="68"/>
      <c r="M71" s="5"/>
      <c r="N71" s="89">
        <f t="shared" si="7"/>
        <v>0</v>
      </c>
    </row>
    <row r="72" spans="2:14" ht="18" customHeight="1">
      <c r="B72" s="64">
        <v>65</v>
      </c>
      <c r="C72" s="60" t="s">
        <v>146</v>
      </c>
      <c r="D72" s="53" t="s">
        <v>252</v>
      </c>
      <c r="E72" s="1"/>
      <c r="F72" s="9"/>
      <c r="G72" s="84">
        <f t="shared" si="6"/>
        <v>0</v>
      </c>
      <c r="H72" s="4"/>
      <c r="I72" s="67">
        <v>1</v>
      </c>
      <c r="J72" s="68"/>
      <c r="K72" s="67">
        <v>1</v>
      </c>
      <c r="L72" s="68"/>
      <c r="M72" s="5"/>
      <c r="N72" s="89">
        <f t="shared" si="7"/>
        <v>0</v>
      </c>
    </row>
    <row r="73" spans="2:14" ht="18" customHeight="1">
      <c r="B73" s="64">
        <v>66</v>
      </c>
      <c r="C73" s="60" t="s">
        <v>152</v>
      </c>
      <c r="D73" s="53" t="s">
        <v>213</v>
      </c>
      <c r="E73" s="1"/>
      <c r="F73" s="9"/>
      <c r="G73" s="84">
        <f t="shared" si="6"/>
        <v>0</v>
      </c>
      <c r="H73" s="4"/>
      <c r="I73" s="67">
        <v>1</v>
      </c>
      <c r="J73" s="68"/>
      <c r="K73" s="67">
        <v>1</v>
      </c>
      <c r="L73" s="68"/>
      <c r="M73" s="5"/>
      <c r="N73" s="89">
        <f t="shared" si="7"/>
        <v>0</v>
      </c>
    </row>
    <row r="74" spans="2:14" ht="27" customHeight="1">
      <c r="B74" s="64">
        <v>67</v>
      </c>
      <c r="C74" s="60" t="s">
        <v>133</v>
      </c>
      <c r="D74" s="53" t="s">
        <v>202</v>
      </c>
      <c r="E74" s="1"/>
      <c r="F74" s="9"/>
      <c r="G74" s="84">
        <f t="shared" si="6"/>
        <v>0</v>
      </c>
      <c r="H74" s="4"/>
      <c r="I74" s="67">
        <v>1</v>
      </c>
      <c r="J74" s="68"/>
      <c r="K74" s="67">
        <v>1</v>
      </c>
      <c r="L74" s="68"/>
      <c r="M74" s="5"/>
      <c r="N74" s="89">
        <f t="shared" si="7"/>
        <v>0</v>
      </c>
    </row>
    <row r="75" spans="2:14" ht="27" customHeight="1">
      <c r="B75" s="64">
        <v>68</v>
      </c>
      <c r="C75" s="60" t="s">
        <v>151</v>
      </c>
      <c r="D75" s="53" t="s">
        <v>214</v>
      </c>
      <c r="E75" s="1"/>
      <c r="F75" s="9"/>
      <c r="G75" s="84">
        <f t="shared" si="6"/>
        <v>0</v>
      </c>
      <c r="H75" s="4"/>
      <c r="I75" s="67">
        <v>1</v>
      </c>
      <c r="J75" s="68"/>
      <c r="K75" s="67">
        <v>1</v>
      </c>
      <c r="L75" s="68"/>
      <c r="M75" s="5"/>
      <c r="N75" s="89">
        <f t="shared" si="7"/>
        <v>0</v>
      </c>
    </row>
    <row r="76" spans="2:14" ht="27" customHeight="1">
      <c r="B76" s="64">
        <v>69</v>
      </c>
      <c r="C76" s="60" t="s">
        <v>150</v>
      </c>
      <c r="D76" s="53" t="s">
        <v>215</v>
      </c>
      <c r="E76" s="1"/>
      <c r="F76" s="9"/>
      <c r="G76" s="84">
        <f t="shared" si="6"/>
        <v>0</v>
      </c>
      <c r="H76" s="4"/>
      <c r="I76" s="67">
        <v>1</v>
      </c>
      <c r="J76" s="68"/>
      <c r="K76" s="67">
        <v>1</v>
      </c>
      <c r="L76" s="68"/>
      <c r="M76" s="5"/>
      <c r="N76" s="89">
        <f t="shared" si="7"/>
        <v>0</v>
      </c>
    </row>
    <row r="77" spans="2:14" ht="27" customHeight="1">
      <c r="B77" s="64">
        <v>70</v>
      </c>
      <c r="C77" s="60" t="s">
        <v>149</v>
      </c>
      <c r="D77" s="53" t="s">
        <v>216</v>
      </c>
      <c r="E77" s="1"/>
      <c r="F77" s="9"/>
      <c r="G77" s="84">
        <f t="shared" si="6"/>
        <v>0</v>
      </c>
      <c r="H77" s="4"/>
      <c r="I77" s="67">
        <v>1</v>
      </c>
      <c r="J77" s="68"/>
      <c r="K77" s="67">
        <v>1</v>
      </c>
      <c r="L77" s="68"/>
      <c r="M77" s="5"/>
      <c r="N77" s="89">
        <f t="shared" si="7"/>
        <v>0</v>
      </c>
    </row>
    <row r="78" spans="2:14" ht="27" customHeight="1">
      <c r="B78" s="64">
        <v>71</v>
      </c>
      <c r="C78" s="60" t="s">
        <v>148</v>
      </c>
      <c r="D78" s="53" t="s">
        <v>217</v>
      </c>
      <c r="E78" s="1"/>
      <c r="F78" s="9"/>
      <c r="G78" s="84">
        <f t="shared" si="6"/>
        <v>0</v>
      </c>
      <c r="H78" s="4"/>
      <c r="I78" s="67">
        <v>1</v>
      </c>
      <c r="J78" s="68"/>
      <c r="K78" s="67">
        <v>1</v>
      </c>
      <c r="L78" s="68"/>
      <c r="M78" s="5"/>
      <c r="N78" s="89">
        <f t="shared" si="7"/>
        <v>0</v>
      </c>
    </row>
    <row r="79" spans="2:14" ht="27" customHeight="1">
      <c r="B79" s="64">
        <v>72</v>
      </c>
      <c r="C79" s="60" t="s">
        <v>147</v>
      </c>
      <c r="D79" s="53" t="s">
        <v>218</v>
      </c>
      <c r="E79" s="1"/>
      <c r="F79" s="9"/>
      <c r="G79" s="84">
        <f t="shared" si="6"/>
        <v>0</v>
      </c>
      <c r="H79" s="4"/>
      <c r="I79" s="67">
        <v>1</v>
      </c>
      <c r="J79" s="68"/>
      <c r="K79" s="67">
        <v>1</v>
      </c>
      <c r="L79" s="68"/>
      <c r="M79" s="5"/>
      <c r="N79" s="89">
        <f t="shared" si="7"/>
        <v>0</v>
      </c>
    </row>
    <row r="80" spans="2:14" ht="27" customHeight="1">
      <c r="B80" s="64">
        <v>73</v>
      </c>
      <c r="C80" s="60" t="s">
        <v>153</v>
      </c>
      <c r="D80" s="53" t="s">
        <v>253</v>
      </c>
      <c r="E80" s="1"/>
      <c r="F80" s="9"/>
      <c r="G80" s="84">
        <f t="shared" si="6"/>
        <v>0</v>
      </c>
      <c r="H80" s="4"/>
      <c r="I80" s="67">
        <v>1</v>
      </c>
      <c r="J80" s="68"/>
      <c r="K80" s="67">
        <v>1</v>
      </c>
      <c r="L80" s="68"/>
      <c r="M80" s="6"/>
      <c r="N80" s="89">
        <f t="shared" si="7"/>
        <v>0</v>
      </c>
    </row>
    <row r="81" spans="2:14" ht="27" customHeight="1">
      <c r="B81" s="64">
        <v>74</v>
      </c>
      <c r="C81" s="60" t="s">
        <v>154</v>
      </c>
      <c r="D81" s="53" t="s">
        <v>219</v>
      </c>
      <c r="E81" s="1"/>
      <c r="F81" s="9"/>
      <c r="G81" s="84">
        <f t="shared" si="6"/>
        <v>0</v>
      </c>
      <c r="H81" s="4"/>
      <c r="I81" s="67">
        <v>1</v>
      </c>
      <c r="J81" s="68"/>
      <c r="K81" s="67">
        <v>1</v>
      </c>
      <c r="L81" s="68"/>
      <c r="M81" s="6"/>
      <c r="N81" s="89">
        <f t="shared" si="7"/>
        <v>0</v>
      </c>
    </row>
    <row r="82" spans="2:14" ht="27" customHeight="1">
      <c r="B82" s="75">
        <v>75</v>
      </c>
      <c r="C82" s="60" t="s">
        <v>135</v>
      </c>
      <c r="D82" s="53" t="s">
        <v>220</v>
      </c>
      <c r="E82" s="1"/>
      <c r="F82" s="9"/>
      <c r="G82" s="84">
        <f t="shared" si="6"/>
        <v>0</v>
      </c>
      <c r="H82" s="4"/>
      <c r="I82" s="67">
        <v>1</v>
      </c>
      <c r="J82" s="68"/>
      <c r="K82" s="67">
        <v>1</v>
      </c>
      <c r="L82" s="68"/>
      <c r="M82" s="5"/>
      <c r="N82" s="89">
        <f t="shared" si="7"/>
        <v>0</v>
      </c>
    </row>
    <row r="83" spans="2:14" ht="39.75" customHeight="1">
      <c r="B83" s="77">
        <v>76</v>
      </c>
      <c r="C83" s="60" t="s">
        <v>136</v>
      </c>
      <c r="D83" s="53" t="s">
        <v>221</v>
      </c>
      <c r="E83" s="1"/>
      <c r="F83" s="9"/>
      <c r="G83" s="84">
        <f t="shared" si="6"/>
        <v>0</v>
      </c>
      <c r="H83" s="4"/>
      <c r="I83" s="67">
        <v>1</v>
      </c>
      <c r="J83" s="68"/>
      <c r="K83" s="67">
        <v>1</v>
      </c>
      <c r="L83" s="68"/>
      <c r="M83" s="6"/>
      <c r="N83" s="89">
        <f t="shared" si="7"/>
        <v>0</v>
      </c>
    </row>
    <row r="84" spans="2:14" ht="27" customHeight="1">
      <c r="B84" s="64">
        <v>77</v>
      </c>
      <c r="C84" s="60" t="s">
        <v>137</v>
      </c>
      <c r="D84" s="53" t="s">
        <v>222</v>
      </c>
      <c r="E84" s="1"/>
      <c r="F84" s="9"/>
      <c r="G84" s="84">
        <f t="shared" si="6"/>
        <v>0</v>
      </c>
      <c r="H84" s="4"/>
      <c r="I84" s="67">
        <v>1</v>
      </c>
      <c r="J84" s="68"/>
      <c r="K84" s="67">
        <v>1</v>
      </c>
      <c r="L84" s="68"/>
      <c r="M84" s="5"/>
      <c r="N84" s="89">
        <f t="shared" si="7"/>
        <v>0</v>
      </c>
    </row>
    <row r="85" spans="2:14" ht="27" customHeight="1">
      <c r="B85" s="64">
        <v>78</v>
      </c>
      <c r="C85" s="60" t="s">
        <v>138</v>
      </c>
      <c r="D85" s="53" t="s">
        <v>223</v>
      </c>
      <c r="E85" s="1"/>
      <c r="F85" s="9"/>
      <c r="G85" s="84">
        <f t="shared" si="6"/>
        <v>0</v>
      </c>
      <c r="H85" s="4"/>
      <c r="I85" s="67">
        <v>1</v>
      </c>
      <c r="J85" s="68"/>
      <c r="K85" s="67">
        <v>1</v>
      </c>
      <c r="L85" s="68"/>
      <c r="M85" s="5"/>
      <c r="N85" s="89">
        <f t="shared" si="7"/>
        <v>0</v>
      </c>
    </row>
    <row r="86" spans="2:14" ht="27" customHeight="1">
      <c r="B86" s="64">
        <v>79</v>
      </c>
      <c r="C86" s="60" t="s">
        <v>155</v>
      </c>
      <c r="D86" s="53" t="s">
        <v>224</v>
      </c>
      <c r="E86" s="1"/>
      <c r="F86" s="9"/>
      <c r="G86" s="84">
        <f t="shared" si="6"/>
        <v>0</v>
      </c>
      <c r="H86" s="4"/>
      <c r="I86" s="67">
        <v>1</v>
      </c>
      <c r="J86" s="68"/>
      <c r="K86" s="67">
        <v>1</v>
      </c>
      <c r="L86" s="68"/>
      <c r="M86" s="5"/>
      <c r="N86" s="89">
        <f t="shared" si="7"/>
        <v>0</v>
      </c>
    </row>
    <row r="87" spans="2:14" ht="27" customHeight="1">
      <c r="B87" s="64">
        <v>80</v>
      </c>
      <c r="C87" s="60" t="s">
        <v>139</v>
      </c>
      <c r="D87" s="53" t="s">
        <v>225</v>
      </c>
      <c r="E87" s="1"/>
      <c r="F87" s="9"/>
      <c r="G87" s="84">
        <f t="shared" si="6"/>
        <v>0</v>
      </c>
      <c r="H87" s="4"/>
      <c r="I87" s="67">
        <v>1</v>
      </c>
      <c r="J87" s="70"/>
      <c r="K87" s="67">
        <v>1</v>
      </c>
      <c r="L87" s="70"/>
      <c r="M87" s="5"/>
      <c r="N87" s="89">
        <f t="shared" si="7"/>
        <v>0</v>
      </c>
    </row>
    <row r="88" spans="2:14" ht="18" customHeight="1">
      <c r="B88" s="64">
        <v>81</v>
      </c>
      <c r="C88" s="50" t="s">
        <v>160</v>
      </c>
      <c r="D88" s="53" t="s">
        <v>226</v>
      </c>
      <c r="E88" s="1"/>
      <c r="F88" s="2"/>
      <c r="G88" s="80">
        <f t="shared" si="6"/>
        <v>0</v>
      </c>
      <c r="H88" s="4"/>
      <c r="I88" s="67">
        <v>1</v>
      </c>
      <c r="J88" s="67"/>
      <c r="K88" s="67">
        <v>1</v>
      </c>
      <c r="L88" s="67"/>
      <c r="M88" s="5"/>
      <c r="N88" s="88">
        <f t="shared" si="7"/>
        <v>0</v>
      </c>
    </row>
    <row r="89" spans="2:14" ht="27" customHeight="1">
      <c r="B89" s="75">
        <v>82</v>
      </c>
      <c r="C89" s="60" t="s">
        <v>140</v>
      </c>
      <c r="D89" s="53" t="s">
        <v>227</v>
      </c>
      <c r="E89" s="1"/>
      <c r="F89" s="2"/>
      <c r="G89" s="80">
        <f>E89*F89+E89</f>
        <v>0</v>
      </c>
      <c r="H89" s="4"/>
      <c r="I89" s="67">
        <v>1</v>
      </c>
      <c r="J89" s="66"/>
      <c r="K89" s="67">
        <v>1</v>
      </c>
      <c r="L89" s="68"/>
      <c r="M89" s="5"/>
      <c r="N89" s="88">
        <f>(E89*I89)+(E89*J89)+(E89*K89)+(E89*L89)</f>
        <v>0</v>
      </c>
    </row>
    <row r="90" spans="2:14" ht="18" customHeight="1" thickBot="1">
      <c r="B90" s="78">
        <v>83</v>
      </c>
      <c r="C90" s="61" t="s">
        <v>156</v>
      </c>
      <c r="D90" s="63" t="s">
        <v>228</v>
      </c>
      <c r="E90" s="1"/>
      <c r="F90" s="22"/>
      <c r="G90" s="85">
        <f t="shared" si="6"/>
        <v>0</v>
      </c>
      <c r="H90" s="4"/>
      <c r="I90" s="67">
        <v>1</v>
      </c>
      <c r="J90" s="71"/>
      <c r="K90" s="67">
        <v>1</v>
      </c>
      <c r="L90" s="72"/>
      <c r="M90" s="5"/>
      <c r="N90" s="90">
        <f t="shared" si="7"/>
        <v>0</v>
      </c>
    </row>
    <row r="91" spans="3:16" ht="18" customHeight="1">
      <c r="C91" s="125" t="s">
        <v>112</v>
      </c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5"/>
      <c r="P91" s="15"/>
    </row>
    <row r="92" spans="3:7" ht="15" customHeight="1" thickBot="1">
      <c r="C92" s="16"/>
      <c r="D92" s="16"/>
      <c r="E92" s="16"/>
      <c r="F92" s="16"/>
      <c r="G92" s="16"/>
    </row>
    <row r="93" spans="2:14" ht="16.5" customHeight="1" thickBot="1">
      <c r="B93" s="107" t="s">
        <v>102</v>
      </c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9"/>
    </row>
    <row r="94" spans="2:14" ht="51" customHeight="1" thickBot="1">
      <c r="B94" s="113" t="s">
        <v>110</v>
      </c>
      <c r="C94" s="128" t="s">
        <v>1</v>
      </c>
      <c r="D94" s="113" t="s">
        <v>0</v>
      </c>
      <c r="E94" s="104" t="s">
        <v>109</v>
      </c>
      <c r="F94" s="104" t="s">
        <v>98</v>
      </c>
      <c r="G94" s="104" t="s">
        <v>99</v>
      </c>
      <c r="H94" s="4"/>
      <c r="I94" s="114" t="s">
        <v>185</v>
      </c>
      <c r="J94" s="115"/>
      <c r="K94" s="115"/>
      <c r="L94" s="116"/>
      <c r="M94" s="5"/>
      <c r="N94" s="106" t="s">
        <v>157</v>
      </c>
    </row>
    <row r="95" spans="2:14" ht="21" customHeight="1" thickBot="1">
      <c r="B95" s="111"/>
      <c r="C95" s="124"/>
      <c r="D95" s="111"/>
      <c r="E95" s="105"/>
      <c r="F95" s="105"/>
      <c r="G95" s="105"/>
      <c r="H95" s="4"/>
      <c r="I95" s="20" t="s">
        <v>97</v>
      </c>
      <c r="J95" s="13" t="s">
        <v>113</v>
      </c>
      <c r="K95" s="20" t="s">
        <v>114</v>
      </c>
      <c r="L95" s="13" t="s">
        <v>115</v>
      </c>
      <c r="M95" s="5"/>
      <c r="N95" s="106"/>
    </row>
    <row r="96" spans="2:14" ht="14.25">
      <c r="B96" s="75">
        <v>84</v>
      </c>
      <c r="C96" s="47" t="s">
        <v>80</v>
      </c>
      <c r="D96" s="52" t="s">
        <v>48</v>
      </c>
      <c r="E96" s="3"/>
      <c r="F96" s="29"/>
      <c r="G96" s="86">
        <f>E96*F96+E96</f>
        <v>0</v>
      </c>
      <c r="H96" s="4"/>
      <c r="I96" s="34"/>
      <c r="J96" s="31"/>
      <c r="K96" s="38"/>
      <c r="L96" s="42">
        <v>1</v>
      </c>
      <c r="M96" s="5"/>
      <c r="N96" s="87">
        <f>(E96*I96)+(E96*J96)+(E96*K96)+(E96*L96)</f>
        <v>0</v>
      </c>
    </row>
    <row r="97" spans="2:14" ht="14.25">
      <c r="B97" s="75">
        <v>85</v>
      </c>
      <c r="C97" s="45" t="s">
        <v>68</v>
      </c>
      <c r="D97" s="53" t="s">
        <v>49</v>
      </c>
      <c r="E97" s="3"/>
      <c r="F97" s="30"/>
      <c r="G97" s="83">
        <f>E97*F97+E97</f>
        <v>0</v>
      </c>
      <c r="H97" s="4"/>
      <c r="I97" s="35"/>
      <c r="J97" s="28">
        <v>1</v>
      </c>
      <c r="K97" s="39"/>
      <c r="L97" s="36">
        <v>1</v>
      </c>
      <c r="M97" s="5"/>
      <c r="N97" s="88">
        <f aca="true" t="shared" si="8" ref="N97:N118">(E97*I97)+(E97*J97)+(E97*K97)+(E97*L97)</f>
        <v>0</v>
      </c>
    </row>
    <row r="98" spans="2:16" ht="14.25">
      <c r="B98" s="75">
        <v>86</v>
      </c>
      <c r="C98" s="48" t="s">
        <v>69</v>
      </c>
      <c r="D98" s="52" t="s">
        <v>105</v>
      </c>
      <c r="E98" s="3"/>
      <c r="F98" s="30"/>
      <c r="G98" s="82">
        <f aca="true" t="shared" si="9" ref="G98:G118">E98*F98+E98</f>
        <v>0</v>
      </c>
      <c r="H98" s="4"/>
      <c r="I98" s="36"/>
      <c r="J98" s="28"/>
      <c r="K98" s="40"/>
      <c r="L98" s="36">
        <v>1</v>
      </c>
      <c r="M98" s="6"/>
      <c r="N98" s="88">
        <f t="shared" si="8"/>
        <v>0</v>
      </c>
      <c r="O98" s="14"/>
      <c r="P98" s="14"/>
    </row>
    <row r="99" spans="2:16" ht="15" customHeight="1">
      <c r="B99" s="75">
        <v>87</v>
      </c>
      <c r="C99" s="45" t="s">
        <v>81</v>
      </c>
      <c r="D99" s="53" t="s">
        <v>106</v>
      </c>
      <c r="E99" s="3"/>
      <c r="F99" s="30"/>
      <c r="G99" s="82">
        <f t="shared" si="9"/>
        <v>0</v>
      </c>
      <c r="H99" s="4"/>
      <c r="I99" s="36"/>
      <c r="J99" s="28">
        <v>1</v>
      </c>
      <c r="K99" s="40"/>
      <c r="L99" s="36">
        <v>1</v>
      </c>
      <c r="M99" s="6"/>
      <c r="N99" s="88">
        <f t="shared" si="8"/>
        <v>0</v>
      </c>
      <c r="O99" s="14"/>
      <c r="P99" s="14"/>
    </row>
    <row r="100" spans="2:14" ht="28.5">
      <c r="B100" s="75">
        <v>88</v>
      </c>
      <c r="C100" s="45" t="s">
        <v>82</v>
      </c>
      <c r="D100" s="52" t="s">
        <v>50</v>
      </c>
      <c r="E100" s="3"/>
      <c r="F100" s="30"/>
      <c r="G100" s="82">
        <f t="shared" si="9"/>
        <v>0</v>
      </c>
      <c r="H100" s="4"/>
      <c r="I100" s="36"/>
      <c r="J100" s="28">
        <v>1</v>
      </c>
      <c r="K100" s="40"/>
      <c r="L100" s="36">
        <v>1</v>
      </c>
      <c r="M100" s="5"/>
      <c r="N100" s="88">
        <f t="shared" si="8"/>
        <v>0</v>
      </c>
    </row>
    <row r="101" spans="2:14" ht="14.25">
      <c r="B101" s="75">
        <v>89</v>
      </c>
      <c r="C101" s="48" t="s">
        <v>70</v>
      </c>
      <c r="D101" s="53" t="s">
        <v>51</v>
      </c>
      <c r="E101" s="3"/>
      <c r="F101" s="30"/>
      <c r="G101" s="82">
        <f t="shared" si="9"/>
        <v>0</v>
      </c>
      <c r="H101" s="4"/>
      <c r="I101" s="36"/>
      <c r="J101" s="28">
        <v>1</v>
      </c>
      <c r="K101" s="40"/>
      <c r="L101" s="36">
        <v>1</v>
      </c>
      <c r="M101" s="5"/>
      <c r="N101" s="88">
        <f t="shared" si="8"/>
        <v>0</v>
      </c>
    </row>
    <row r="102" spans="2:14" ht="14.25">
      <c r="B102" s="75">
        <v>90</v>
      </c>
      <c r="C102" s="45" t="s">
        <v>71</v>
      </c>
      <c r="D102" s="53" t="s">
        <v>52</v>
      </c>
      <c r="E102" s="3"/>
      <c r="F102" s="30"/>
      <c r="G102" s="82">
        <f t="shared" si="9"/>
        <v>0</v>
      </c>
      <c r="H102" s="4"/>
      <c r="I102" s="36"/>
      <c r="J102" s="32"/>
      <c r="K102" s="40">
        <v>1</v>
      </c>
      <c r="L102" s="35"/>
      <c r="M102" s="6"/>
      <c r="N102" s="88">
        <f t="shared" si="8"/>
        <v>0</v>
      </c>
    </row>
    <row r="103" spans="2:14" ht="14.25">
      <c r="B103" s="75">
        <v>91</v>
      </c>
      <c r="C103" s="45" t="s">
        <v>87</v>
      </c>
      <c r="D103" s="53" t="s">
        <v>53</v>
      </c>
      <c r="E103" s="3"/>
      <c r="F103" s="30"/>
      <c r="G103" s="82">
        <f t="shared" si="9"/>
        <v>0</v>
      </c>
      <c r="H103" s="4"/>
      <c r="I103" s="36">
        <v>1</v>
      </c>
      <c r="J103" s="28">
        <v>1</v>
      </c>
      <c r="K103" s="40">
        <v>1</v>
      </c>
      <c r="L103" s="36">
        <v>1</v>
      </c>
      <c r="M103" s="6"/>
      <c r="N103" s="88">
        <f t="shared" si="8"/>
        <v>0</v>
      </c>
    </row>
    <row r="104" spans="2:14" ht="14.25">
      <c r="B104" s="75">
        <v>92</v>
      </c>
      <c r="C104" s="45" t="s">
        <v>83</v>
      </c>
      <c r="D104" s="52" t="s">
        <v>107</v>
      </c>
      <c r="E104" s="3"/>
      <c r="F104" s="30"/>
      <c r="G104" s="82">
        <f t="shared" si="9"/>
        <v>0</v>
      </c>
      <c r="H104" s="4"/>
      <c r="I104" s="36"/>
      <c r="J104" s="28">
        <v>1</v>
      </c>
      <c r="K104" s="40"/>
      <c r="L104" s="36">
        <v>1</v>
      </c>
      <c r="M104" s="5"/>
      <c r="N104" s="88">
        <f t="shared" si="8"/>
        <v>0</v>
      </c>
    </row>
    <row r="105" spans="2:14" ht="14.25">
      <c r="B105" s="75">
        <v>93</v>
      </c>
      <c r="C105" s="49" t="s">
        <v>94</v>
      </c>
      <c r="D105" s="52" t="s">
        <v>54</v>
      </c>
      <c r="E105" s="3"/>
      <c r="F105" s="30"/>
      <c r="G105" s="82">
        <f t="shared" si="9"/>
        <v>0</v>
      </c>
      <c r="H105" s="4"/>
      <c r="I105" s="36"/>
      <c r="J105" s="28">
        <v>1</v>
      </c>
      <c r="K105" s="40"/>
      <c r="L105" s="36">
        <v>1</v>
      </c>
      <c r="M105" s="5"/>
      <c r="N105" s="88">
        <f t="shared" si="8"/>
        <v>0</v>
      </c>
    </row>
    <row r="106" spans="2:14" ht="14.25">
      <c r="B106" s="75">
        <v>94</v>
      </c>
      <c r="C106" s="45" t="s">
        <v>72</v>
      </c>
      <c r="D106" s="52" t="s">
        <v>55</v>
      </c>
      <c r="E106" s="3"/>
      <c r="F106" s="30"/>
      <c r="G106" s="82">
        <f t="shared" si="9"/>
        <v>0</v>
      </c>
      <c r="H106" s="4"/>
      <c r="I106" s="36"/>
      <c r="J106" s="28">
        <v>1</v>
      </c>
      <c r="K106" s="40"/>
      <c r="L106" s="36">
        <v>1</v>
      </c>
      <c r="M106" s="5"/>
      <c r="N106" s="88">
        <f t="shared" si="8"/>
        <v>0</v>
      </c>
    </row>
    <row r="107" spans="2:14" ht="14.25">
      <c r="B107" s="75">
        <v>95</v>
      </c>
      <c r="C107" s="45" t="s">
        <v>84</v>
      </c>
      <c r="D107" s="52" t="s">
        <v>56</v>
      </c>
      <c r="E107" s="3"/>
      <c r="F107" s="30"/>
      <c r="G107" s="82">
        <f t="shared" si="9"/>
        <v>0</v>
      </c>
      <c r="H107" s="4"/>
      <c r="I107" s="36"/>
      <c r="J107" s="28">
        <v>1</v>
      </c>
      <c r="K107" s="40"/>
      <c r="L107" s="36">
        <v>1</v>
      </c>
      <c r="M107" s="5"/>
      <c r="N107" s="88">
        <f t="shared" si="8"/>
        <v>0</v>
      </c>
    </row>
    <row r="108" spans="2:14" ht="14.25">
      <c r="B108" s="75">
        <v>96</v>
      </c>
      <c r="C108" s="45" t="s">
        <v>161</v>
      </c>
      <c r="D108" s="52" t="s">
        <v>57</v>
      </c>
      <c r="E108" s="3"/>
      <c r="F108" s="30"/>
      <c r="G108" s="82">
        <f t="shared" si="9"/>
        <v>0</v>
      </c>
      <c r="H108" s="4"/>
      <c r="I108" s="36"/>
      <c r="J108" s="28">
        <v>1</v>
      </c>
      <c r="K108" s="40"/>
      <c r="L108" s="36">
        <v>1</v>
      </c>
      <c r="M108" s="5"/>
      <c r="N108" s="88">
        <f t="shared" si="8"/>
        <v>0</v>
      </c>
    </row>
    <row r="109" spans="2:14" ht="14.25">
      <c r="B109" s="75">
        <v>97</v>
      </c>
      <c r="C109" s="45" t="s">
        <v>73</v>
      </c>
      <c r="D109" s="52" t="s">
        <v>58</v>
      </c>
      <c r="E109" s="3"/>
      <c r="F109" s="30"/>
      <c r="G109" s="82">
        <f t="shared" si="9"/>
        <v>0</v>
      </c>
      <c r="H109" s="4"/>
      <c r="I109" s="36"/>
      <c r="J109" s="28">
        <v>1</v>
      </c>
      <c r="K109" s="40"/>
      <c r="L109" s="36">
        <v>1</v>
      </c>
      <c r="M109" s="5"/>
      <c r="N109" s="88">
        <f t="shared" si="8"/>
        <v>0</v>
      </c>
    </row>
    <row r="110" spans="2:14" ht="14.25">
      <c r="B110" s="75">
        <v>98</v>
      </c>
      <c r="C110" s="45" t="s">
        <v>85</v>
      </c>
      <c r="D110" s="52" t="s">
        <v>59</v>
      </c>
      <c r="E110" s="3"/>
      <c r="F110" s="30"/>
      <c r="G110" s="82">
        <f t="shared" si="9"/>
        <v>0</v>
      </c>
      <c r="H110" s="4"/>
      <c r="I110" s="36"/>
      <c r="J110" s="28">
        <v>1</v>
      </c>
      <c r="K110" s="40"/>
      <c r="L110" s="36">
        <v>1</v>
      </c>
      <c r="M110" s="5"/>
      <c r="N110" s="88">
        <f t="shared" si="8"/>
        <v>0</v>
      </c>
    </row>
    <row r="111" spans="2:14" ht="14.25">
      <c r="B111" s="75">
        <v>99</v>
      </c>
      <c r="C111" s="45" t="s">
        <v>74</v>
      </c>
      <c r="D111" s="52" t="s">
        <v>60</v>
      </c>
      <c r="E111" s="3"/>
      <c r="F111" s="30"/>
      <c r="G111" s="82">
        <f t="shared" si="9"/>
        <v>0</v>
      </c>
      <c r="H111" s="4"/>
      <c r="I111" s="36"/>
      <c r="J111" s="28">
        <v>1</v>
      </c>
      <c r="K111" s="40"/>
      <c r="L111" s="36">
        <v>1</v>
      </c>
      <c r="M111" s="5"/>
      <c r="N111" s="88">
        <f t="shared" si="8"/>
        <v>0</v>
      </c>
    </row>
    <row r="112" spans="2:14" ht="14.25">
      <c r="B112" s="75">
        <v>100</v>
      </c>
      <c r="C112" s="45" t="s">
        <v>75</v>
      </c>
      <c r="D112" s="52" t="s">
        <v>61</v>
      </c>
      <c r="E112" s="3"/>
      <c r="F112" s="30"/>
      <c r="G112" s="82">
        <f t="shared" si="9"/>
        <v>0</v>
      </c>
      <c r="H112" s="4"/>
      <c r="I112" s="36"/>
      <c r="J112" s="28">
        <v>1</v>
      </c>
      <c r="K112" s="40"/>
      <c r="L112" s="36">
        <v>1</v>
      </c>
      <c r="M112" s="5"/>
      <c r="N112" s="88">
        <f t="shared" si="8"/>
        <v>0</v>
      </c>
    </row>
    <row r="113" spans="2:14" ht="14.25">
      <c r="B113" s="75">
        <v>101</v>
      </c>
      <c r="C113" s="50" t="s">
        <v>76</v>
      </c>
      <c r="D113" s="53" t="s">
        <v>62</v>
      </c>
      <c r="E113" s="3"/>
      <c r="F113" s="30"/>
      <c r="G113" s="82">
        <f t="shared" si="9"/>
        <v>0</v>
      </c>
      <c r="H113" s="4"/>
      <c r="I113" s="36"/>
      <c r="J113" s="28">
        <v>1</v>
      </c>
      <c r="K113" s="40"/>
      <c r="L113" s="36">
        <v>1</v>
      </c>
      <c r="M113" s="5"/>
      <c r="N113" s="88">
        <f t="shared" si="8"/>
        <v>0</v>
      </c>
    </row>
    <row r="114" spans="2:14" ht="14.25">
      <c r="B114" s="75">
        <v>102</v>
      </c>
      <c r="C114" s="45" t="s">
        <v>77</v>
      </c>
      <c r="D114" s="53" t="s">
        <v>63</v>
      </c>
      <c r="E114" s="3"/>
      <c r="F114" s="30"/>
      <c r="G114" s="82">
        <f t="shared" si="9"/>
        <v>0</v>
      </c>
      <c r="H114" s="4"/>
      <c r="I114" s="36"/>
      <c r="J114" s="28">
        <v>1</v>
      </c>
      <c r="K114" s="40"/>
      <c r="L114" s="36">
        <v>1</v>
      </c>
      <c r="M114" s="5"/>
      <c r="N114" s="88">
        <f t="shared" si="8"/>
        <v>0</v>
      </c>
    </row>
    <row r="115" spans="2:14" ht="14.25">
      <c r="B115" s="75">
        <v>103</v>
      </c>
      <c r="C115" s="48" t="s">
        <v>86</v>
      </c>
      <c r="D115" s="53" t="s">
        <v>108</v>
      </c>
      <c r="E115" s="3"/>
      <c r="F115" s="30"/>
      <c r="G115" s="82">
        <f t="shared" si="9"/>
        <v>0</v>
      </c>
      <c r="H115" s="4"/>
      <c r="I115" s="36"/>
      <c r="J115" s="28">
        <v>1</v>
      </c>
      <c r="K115" s="40"/>
      <c r="L115" s="36">
        <v>1</v>
      </c>
      <c r="M115" s="5"/>
      <c r="N115" s="88">
        <f t="shared" si="8"/>
        <v>0</v>
      </c>
    </row>
    <row r="116" spans="2:14" ht="14.25">
      <c r="B116" s="75">
        <v>104</v>
      </c>
      <c r="C116" s="45" t="s">
        <v>162</v>
      </c>
      <c r="D116" s="53" t="s">
        <v>64</v>
      </c>
      <c r="E116" s="3"/>
      <c r="F116" s="30"/>
      <c r="G116" s="82">
        <f t="shared" si="9"/>
        <v>0</v>
      </c>
      <c r="H116" s="4"/>
      <c r="I116" s="36"/>
      <c r="J116" s="28">
        <v>1</v>
      </c>
      <c r="K116" s="40"/>
      <c r="L116" s="36">
        <v>1</v>
      </c>
      <c r="M116" s="5"/>
      <c r="N116" s="88">
        <f t="shared" si="8"/>
        <v>0</v>
      </c>
    </row>
    <row r="117" spans="2:14" ht="30" customHeight="1">
      <c r="B117" s="75">
        <v>105</v>
      </c>
      <c r="C117" s="45" t="s">
        <v>78</v>
      </c>
      <c r="D117" s="53" t="s">
        <v>65</v>
      </c>
      <c r="E117" s="3"/>
      <c r="F117" s="30"/>
      <c r="G117" s="82">
        <f t="shared" si="9"/>
        <v>0</v>
      </c>
      <c r="H117" s="4"/>
      <c r="I117" s="36"/>
      <c r="J117" s="28">
        <v>1</v>
      </c>
      <c r="K117" s="40"/>
      <c r="L117" s="36">
        <v>1</v>
      </c>
      <c r="M117" s="5"/>
      <c r="N117" s="88">
        <f t="shared" si="8"/>
        <v>0</v>
      </c>
    </row>
    <row r="118" spans="2:14" ht="14.25">
      <c r="B118" s="75">
        <v>106</v>
      </c>
      <c r="C118" s="45" t="s">
        <v>79</v>
      </c>
      <c r="D118" s="53" t="s">
        <v>66</v>
      </c>
      <c r="E118" s="3"/>
      <c r="F118" s="30"/>
      <c r="G118" s="82">
        <f t="shared" si="9"/>
        <v>0</v>
      </c>
      <c r="H118" s="4"/>
      <c r="I118" s="36">
        <v>1</v>
      </c>
      <c r="J118" s="28">
        <v>1</v>
      </c>
      <c r="K118" s="40">
        <v>1</v>
      </c>
      <c r="L118" s="36">
        <v>1</v>
      </c>
      <c r="M118" s="5"/>
      <c r="N118" s="88">
        <f t="shared" si="8"/>
        <v>0</v>
      </c>
    </row>
    <row r="119" spans="2:14" ht="14.25">
      <c r="B119" s="75">
        <v>107</v>
      </c>
      <c r="C119" s="45" t="s">
        <v>18</v>
      </c>
      <c r="D119" s="53" t="s">
        <v>67</v>
      </c>
      <c r="E119" s="3"/>
      <c r="F119" s="30"/>
      <c r="G119" s="82">
        <f>E119*F119+E119</f>
        <v>0</v>
      </c>
      <c r="H119" s="4"/>
      <c r="I119" s="36">
        <v>1</v>
      </c>
      <c r="J119" s="28">
        <v>1</v>
      </c>
      <c r="K119" s="40">
        <v>1</v>
      </c>
      <c r="L119" s="36">
        <v>1</v>
      </c>
      <c r="M119" s="5"/>
      <c r="N119" s="88">
        <f>(E119*I119)+(E119*J119)+(E119*K119)+(E119*L119)</f>
        <v>0</v>
      </c>
    </row>
    <row r="120" spans="2:14" ht="28.5">
      <c r="B120" s="75">
        <v>108</v>
      </c>
      <c r="C120" s="45" t="s">
        <v>187</v>
      </c>
      <c r="D120" s="53" t="s">
        <v>235</v>
      </c>
      <c r="E120" s="3"/>
      <c r="F120" s="30"/>
      <c r="G120" s="82">
        <f aca="true" t="shared" si="10" ref="G120:G132">E120*F120+E120</f>
        <v>0</v>
      </c>
      <c r="H120" s="4"/>
      <c r="I120" s="36"/>
      <c r="J120" s="28"/>
      <c r="K120" s="40"/>
      <c r="L120" s="36">
        <v>1</v>
      </c>
      <c r="M120" s="5"/>
      <c r="N120" s="88">
        <f aca="true" t="shared" si="11" ref="N120:N132">(E120*I120)+(E120*J120)+(E120*K120)+(E120*L120)</f>
        <v>0</v>
      </c>
    </row>
    <row r="121" spans="2:14" ht="14.25">
      <c r="B121" s="75">
        <v>109</v>
      </c>
      <c r="C121" s="45" t="s">
        <v>188</v>
      </c>
      <c r="D121" s="53" t="s">
        <v>236</v>
      </c>
      <c r="E121" s="3"/>
      <c r="F121" s="30"/>
      <c r="G121" s="82">
        <f t="shared" si="10"/>
        <v>0</v>
      </c>
      <c r="H121" s="4"/>
      <c r="I121" s="36"/>
      <c r="J121" s="28"/>
      <c r="K121" s="40">
        <v>1</v>
      </c>
      <c r="L121" s="36"/>
      <c r="M121" s="5"/>
      <c r="N121" s="88">
        <f t="shared" si="11"/>
        <v>0</v>
      </c>
    </row>
    <row r="122" spans="2:14" ht="14.25">
      <c r="B122" s="75">
        <v>110</v>
      </c>
      <c r="C122" s="45" t="s">
        <v>189</v>
      </c>
      <c r="D122" s="53" t="s">
        <v>237</v>
      </c>
      <c r="E122" s="3"/>
      <c r="F122" s="30"/>
      <c r="G122" s="82">
        <f t="shared" si="10"/>
        <v>0</v>
      </c>
      <c r="H122" s="4"/>
      <c r="I122" s="36"/>
      <c r="J122" s="28"/>
      <c r="K122" s="40">
        <v>1</v>
      </c>
      <c r="L122" s="36"/>
      <c r="M122" s="5"/>
      <c r="N122" s="88">
        <f t="shared" si="11"/>
        <v>0</v>
      </c>
    </row>
    <row r="123" spans="2:14" ht="14.25">
      <c r="B123" s="75">
        <v>111</v>
      </c>
      <c r="C123" s="45" t="s">
        <v>190</v>
      </c>
      <c r="D123" s="53" t="s">
        <v>238</v>
      </c>
      <c r="E123" s="3"/>
      <c r="F123" s="30"/>
      <c r="G123" s="82">
        <f t="shared" si="10"/>
        <v>0</v>
      </c>
      <c r="H123" s="4"/>
      <c r="I123" s="36"/>
      <c r="J123" s="28"/>
      <c r="K123" s="40">
        <v>1</v>
      </c>
      <c r="L123" s="36"/>
      <c r="M123" s="5"/>
      <c r="N123" s="88">
        <f t="shared" si="11"/>
        <v>0</v>
      </c>
    </row>
    <row r="124" spans="2:14" ht="14.25">
      <c r="B124" s="75">
        <v>112</v>
      </c>
      <c r="C124" s="45" t="s">
        <v>191</v>
      </c>
      <c r="D124" s="53" t="s">
        <v>239</v>
      </c>
      <c r="E124" s="3"/>
      <c r="F124" s="30"/>
      <c r="G124" s="82">
        <f t="shared" si="10"/>
        <v>0</v>
      </c>
      <c r="H124" s="4"/>
      <c r="I124" s="36"/>
      <c r="J124" s="28"/>
      <c r="K124" s="40">
        <v>1</v>
      </c>
      <c r="L124" s="36"/>
      <c r="M124" s="5"/>
      <c r="N124" s="88">
        <f t="shared" si="11"/>
        <v>0</v>
      </c>
    </row>
    <row r="125" spans="2:14" ht="14.25">
      <c r="B125" s="75">
        <v>113</v>
      </c>
      <c r="C125" s="45" t="s">
        <v>193</v>
      </c>
      <c r="D125" s="53" t="s">
        <v>240</v>
      </c>
      <c r="E125" s="3"/>
      <c r="F125" s="30"/>
      <c r="G125" s="82">
        <f t="shared" si="10"/>
        <v>0</v>
      </c>
      <c r="H125" s="4"/>
      <c r="I125" s="36"/>
      <c r="J125" s="28"/>
      <c r="K125" s="40"/>
      <c r="L125" s="36">
        <v>1</v>
      </c>
      <c r="M125" s="5"/>
      <c r="N125" s="88">
        <f t="shared" si="11"/>
        <v>0</v>
      </c>
    </row>
    <row r="126" spans="2:14" ht="14.25">
      <c r="B126" s="75">
        <v>114</v>
      </c>
      <c r="C126" s="45" t="s">
        <v>192</v>
      </c>
      <c r="D126" s="53" t="s">
        <v>241</v>
      </c>
      <c r="E126" s="3"/>
      <c r="F126" s="30"/>
      <c r="G126" s="82">
        <f t="shared" si="10"/>
        <v>0</v>
      </c>
      <c r="H126" s="4"/>
      <c r="I126" s="36"/>
      <c r="J126" s="28">
        <v>1</v>
      </c>
      <c r="K126" s="40"/>
      <c r="L126" s="36"/>
      <c r="M126" s="5"/>
      <c r="N126" s="88">
        <f t="shared" si="11"/>
        <v>0</v>
      </c>
    </row>
    <row r="127" spans="2:14" ht="14.25">
      <c r="B127" s="75">
        <v>115</v>
      </c>
      <c r="C127" s="45" t="s">
        <v>194</v>
      </c>
      <c r="D127" s="53" t="s">
        <v>242</v>
      </c>
      <c r="E127" s="3"/>
      <c r="F127" s="30"/>
      <c r="G127" s="82">
        <f t="shared" si="10"/>
        <v>0</v>
      </c>
      <c r="H127" s="4"/>
      <c r="I127" s="36"/>
      <c r="J127" s="28"/>
      <c r="K127" s="40">
        <v>1</v>
      </c>
      <c r="L127" s="36"/>
      <c r="M127" s="5"/>
      <c r="N127" s="88">
        <f t="shared" si="11"/>
        <v>0</v>
      </c>
    </row>
    <row r="128" spans="2:14" ht="14.25">
      <c r="B128" s="75">
        <v>116</v>
      </c>
      <c r="C128" s="49" t="s">
        <v>195</v>
      </c>
      <c r="D128" s="101" t="s">
        <v>243</v>
      </c>
      <c r="E128" s="3"/>
      <c r="F128" s="30"/>
      <c r="G128" s="82">
        <f t="shared" si="10"/>
        <v>0</v>
      </c>
      <c r="H128" s="4"/>
      <c r="I128" s="92"/>
      <c r="J128" s="93">
        <v>1</v>
      </c>
      <c r="K128" s="94"/>
      <c r="L128" s="92">
        <v>1</v>
      </c>
      <c r="M128" s="5"/>
      <c r="N128" s="88">
        <f t="shared" si="11"/>
        <v>0</v>
      </c>
    </row>
    <row r="129" spans="2:14" ht="14.25">
      <c r="B129" s="75">
        <v>117</v>
      </c>
      <c r="C129" s="49" t="s">
        <v>196</v>
      </c>
      <c r="D129" s="101" t="s">
        <v>244</v>
      </c>
      <c r="E129" s="3"/>
      <c r="F129" s="30"/>
      <c r="G129" s="82">
        <f t="shared" si="10"/>
        <v>0</v>
      </c>
      <c r="H129" s="4"/>
      <c r="I129" s="92"/>
      <c r="J129" s="93"/>
      <c r="K129" s="94">
        <v>1</v>
      </c>
      <c r="L129" s="92"/>
      <c r="M129" s="5"/>
      <c r="N129" s="88">
        <f t="shared" si="11"/>
        <v>0</v>
      </c>
    </row>
    <row r="130" spans="2:14" ht="14.25">
      <c r="B130" s="75">
        <v>118</v>
      </c>
      <c r="C130" s="49" t="s">
        <v>197</v>
      </c>
      <c r="D130" s="101" t="s">
        <v>245</v>
      </c>
      <c r="E130" s="3"/>
      <c r="F130" s="30"/>
      <c r="G130" s="82">
        <f t="shared" si="10"/>
        <v>0</v>
      </c>
      <c r="H130" s="4"/>
      <c r="I130" s="92"/>
      <c r="J130" s="93"/>
      <c r="K130" s="94">
        <v>1</v>
      </c>
      <c r="L130" s="92"/>
      <c r="M130" s="5"/>
      <c r="N130" s="88">
        <f t="shared" si="11"/>
        <v>0</v>
      </c>
    </row>
    <row r="131" spans="2:14" ht="16.5" customHeight="1">
      <c r="B131" s="100">
        <v>119</v>
      </c>
      <c r="C131" s="49" t="s">
        <v>246</v>
      </c>
      <c r="D131" s="101" t="s">
        <v>247</v>
      </c>
      <c r="E131" s="3"/>
      <c r="F131" s="30"/>
      <c r="G131" s="82">
        <f t="shared" si="10"/>
        <v>0</v>
      </c>
      <c r="H131" s="4"/>
      <c r="I131" s="92"/>
      <c r="J131" s="93"/>
      <c r="K131" s="94">
        <v>1</v>
      </c>
      <c r="L131" s="92"/>
      <c r="M131" s="5"/>
      <c r="N131" s="88">
        <f t="shared" si="11"/>
        <v>0</v>
      </c>
    </row>
    <row r="132" spans="2:14" ht="15" thickBot="1">
      <c r="B132" s="99">
        <v>120</v>
      </c>
      <c r="C132" s="51" t="s">
        <v>198</v>
      </c>
      <c r="D132" s="102" t="s">
        <v>248</v>
      </c>
      <c r="E132" s="3"/>
      <c r="F132" s="30"/>
      <c r="G132" s="82">
        <f t="shared" si="10"/>
        <v>0</v>
      </c>
      <c r="H132" s="7"/>
      <c r="I132" s="37">
        <v>1</v>
      </c>
      <c r="J132" s="33"/>
      <c r="K132" s="41"/>
      <c r="L132" s="37">
        <v>1</v>
      </c>
      <c r="M132" s="8"/>
      <c r="N132" s="88">
        <f t="shared" si="11"/>
        <v>0</v>
      </c>
    </row>
    <row r="133" spans="3:15" ht="18.75" customHeight="1">
      <c r="C133" s="126" t="s">
        <v>112</v>
      </c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5"/>
    </row>
    <row r="134" spans="4:12" ht="24.75" customHeight="1">
      <c r="D134" s="14"/>
      <c r="E134" s="18"/>
      <c r="F134" s="14"/>
      <c r="G134" s="14"/>
      <c r="H134" s="19"/>
      <c r="I134" s="19"/>
      <c r="J134" s="19"/>
      <c r="K134" s="14"/>
      <c r="L134" s="14"/>
    </row>
    <row r="135" spans="4:16" ht="24.75" customHeight="1" thickBot="1">
      <c r="D135" s="14"/>
      <c r="E135" s="15"/>
      <c r="F135" s="14"/>
      <c r="G135" s="14"/>
      <c r="H135" s="19"/>
      <c r="I135" s="19"/>
      <c r="J135" s="19"/>
      <c r="K135" s="14"/>
      <c r="L135" s="14"/>
      <c r="O135" s="15"/>
      <c r="P135" s="15"/>
    </row>
    <row r="136" spans="3:14" ht="27" customHeight="1" thickBot="1">
      <c r="C136" s="27"/>
      <c r="D136" s="27"/>
      <c r="E136" s="27"/>
      <c r="F136" s="121" t="s">
        <v>158</v>
      </c>
      <c r="G136" s="122"/>
      <c r="H136" s="122"/>
      <c r="I136" s="122"/>
      <c r="J136" s="122"/>
      <c r="K136" s="122"/>
      <c r="L136" s="122"/>
      <c r="M136" s="123"/>
      <c r="N136" s="25">
        <f>SUM(N7:N132)</f>
        <v>0</v>
      </c>
    </row>
    <row r="137" spans="3:14" ht="27" customHeight="1" thickBot="1">
      <c r="C137" s="27"/>
      <c r="D137" s="27"/>
      <c r="E137" s="27"/>
      <c r="F137" s="121" t="s">
        <v>111</v>
      </c>
      <c r="G137" s="122"/>
      <c r="H137" s="122"/>
      <c r="I137" s="122"/>
      <c r="J137" s="122"/>
      <c r="K137" s="122"/>
      <c r="L137" s="122"/>
      <c r="M137" s="123"/>
      <c r="N137" s="24">
        <v>0.21</v>
      </c>
    </row>
    <row r="138" spans="3:14" ht="27" customHeight="1" thickBot="1">
      <c r="C138" s="27"/>
      <c r="D138" s="27"/>
      <c r="E138" s="27"/>
      <c r="F138" s="121" t="s">
        <v>159</v>
      </c>
      <c r="G138" s="122"/>
      <c r="H138" s="122"/>
      <c r="I138" s="122"/>
      <c r="J138" s="122"/>
      <c r="K138" s="122"/>
      <c r="L138" s="122"/>
      <c r="M138" s="123"/>
      <c r="N138" s="26">
        <f>N136*N137+N136</f>
        <v>0</v>
      </c>
    </row>
    <row r="139" spans="3:14" ht="19.5" customHeight="1">
      <c r="C139" s="126" t="s">
        <v>259</v>
      </c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</row>
    <row r="140" ht="24.75" customHeight="1"/>
    <row r="141" ht="36.75" customHeight="1"/>
    <row r="142" ht="33.7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 selectLockedCells="1"/>
  <mergeCells count="28">
    <mergeCell ref="C139:N139"/>
    <mergeCell ref="C133:N133"/>
    <mergeCell ref="C5:C6"/>
    <mergeCell ref="C94:C95"/>
    <mergeCell ref="N5:N6"/>
    <mergeCell ref="E94:E95"/>
    <mergeCell ref="B3:C3"/>
    <mergeCell ref="F136:M136"/>
    <mergeCell ref="F137:M137"/>
    <mergeCell ref="F138:M138"/>
    <mergeCell ref="C91:N91"/>
    <mergeCell ref="D5:D6"/>
    <mergeCell ref="E5:E6"/>
    <mergeCell ref="B93:N93"/>
    <mergeCell ref="I5:L5"/>
    <mergeCell ref="I94:L94"/>
    <mergeCell ref="D94:D95"/>
    <mergeCell ref="B61:N61"/>
    <mergeCell ref="K1:N1"/>
    <mergeCell ref="F94:F95"/>
    <mergeCell ref="G94:G95"/>
    <mergeCell ref="N94:N95"/>
    <mergeCell ref="F5:F6"/>
    <mergeCell ref="B4:N4"/>
    <mergeCell ref="B5:B6"/>
    <mergeCell ref="B2:G2"/>
    <mergeCell ref="B94:B95"/>
    <mergeCell ref="G5:G6"/>
  </mergeCells>
  <printOptions/>
  <pageMargins left="0.25" right="0.25" top="0.75" bottom="0.75" header="0.3" footer="0.3"/>
  <pageSetup fitToHeight="0" fitToWidth="1" horizontalDpi="600" verticalDpi="600" orientation="landscape" paperSize="9" scale="75" r:id="rId1"/>
  <rowBreaks count="1" manualBreakCount="1"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Eva Neprašová</cp:lastModifiedBy>
  <cp:lastPrinted>2021-06-01T10:13:50Z</cp:lastPrinted>
  <dcterms:created xsi:type="dcterms:W3CDTF">2011-10-18T13:12:42Z</dcterms:created>
  <dcterms:modified xsi:type="dcterms:W3CDTF">2021-06-22T10:10:32Z</dcterms:modified>
  <cp:category/>
  <cp:version/>
  <cp:contentType/>
  <cp:contentStatus/>
</cp:coreProperties>
</file>