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20370" yWindow="65416" windowWidth="19440" windowHeight="15000" activeTab="0"/>
  </bookViews>
  <sheets>
    <sheet name="Kocbeře-Dvůr Králové nad Labem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<sst xmlns="http://schemas.openxmlformats.org/spreadsheetml/2006/main" count="45" uniqueCount="32">
  <si>
    <t>Emulzní mikrokoberec dvouvrstvý střednězrnný EMK 0/8 - DV</t>
  </si>
  <si>
    <t>m</t>
  </si>
  <si>
    <t>Kód</t>
  </si>
  <si>
    <t>Popis</t>
  </si>
  <si>
    <t>mj</t>
  </si>
  <si>
    <t>Cena MJ</t>
  </si>
  <si>
    <t>Počet TJ</t>
  </si>
  <si>
    <t>kus</t>
  </si>
  <si>
    <t>soubor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</si>
  <si>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</si>
  <si>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Projednání </t>
    </r>
    <r>
      <rPr>
        <b/>
        <sz val="11"/>
        <color theme="1"/>
        <rFont val="Calibri"/>
        <family val="2"/>
        <scheme val="minor"/>
      </rPr>
      <t>DIO</t>
    </r>
    <r>
      <rPr>
        <sz val="11"/>
        <color theme="1"/>
        <rFont val="Calibri"/>
        <family val="2"/>
        <scheme val="minor"/>
      </rPr>
      <t xml:space="preserve"> a zajištění DIR komunikace II.a III. třídy</t>
    </r>
  </si>
  <si>
    <r>
      <t xml:space="preserve">Montáž a demontáž dočasné dopravní </t>
    </r>
    <r>
      <rPr>
        <b/>
        <sz val="11"/>
        <color theme="1"/>
        <rFont val="Calibri"/>
        <family val="2"/>
        <scheme val="minor"/>
      </rPr>
      <t>značky</t>
    </r>
    <r>
      <rPr>
        <sz val="11"/>
        <color theme="1"/>
        <rFont val="Calibri"/>
        <family val="2"/>
        <scheme val="minor"/>
      </rPr>
      <t xml:space="preserve"> kompletní základní</t>
    </r>
  </si>
  <si>
    <r>
      <t xml:space="preserve">Příplatek k dočasné dopravní </t>
    </r>
    <r>
      <rPr>
        <b/>
        <sz val="11"/>
        <color theme="1"/>
        <rFont val="Calibri"/>
        <family val="2"/>
        <scheme val="minor"/>
      </rPr>
      <t>značce</t>
    </r>
    <r>
      <rPr>
        <sz val="11"/>
        <color theme="1"/>
        <rFont val="Calibri"/>
        <family val="2"/>
        <scheme val="minor"/>
      </rPr>
      <t xml:space="preserve"> kompletní základní za první a ZKD den použití, </t>
    </r>
    <r>
      <rPr>
        <i/>
        <sz val="11"/>
        <color theme="1"/>
        <rFont val="Calibri"/>
        <family val="2"/>
        <scheme val="minor"/>
      </rPr>
      <t>předpoklad 5 dnů</t>
    </r>
  </si>
  <si>
    <r>
      <t>Odstranění</t>
    </r>
    <r>
      <rPr>
        <sz val="11"/>
        <color theme="1"/>
        <rFont val="Calibri"/>
        <family val="2"/>
        <scheme val="minor"/>
      </rPr>
      <t xml:space="preserve"> vodorovného </t>
    </r>
    <r>
      <rPr>
        <b/>
        <sz val="11"/>
        <color theme="1"/>
        <rFont val="Calibri"/>
        <family val="2"/>
        <scheme val="minor"/>
      </rPr>
      <t>značení</t>
    </r>
    <r>
      <rPr>
        <sz val="11"/>
        <color theme="1"/>
        <rFont val="Calibri"/>
        <family val="2"/>
        <scheme val="minor"/>
      </rPr>
      <t xml:space="preserve"> frézováním barvy z čáry š do 125 mm,   </t>
    </r>
    <r>
      <rPr>
        <i/>
        <sz val="11"/>
        <color theme="1"/>
        <rFont val="Calibri"/>
        <family val="2"/>
        <scheme val="minor"/>
      </rPr>
      <t>středová čára (1280-175 m)</t>
    </r>
  </si>
  <si>
    <r>
      <t>Odstranění</t>
    </r>
    <r>
      <rPr>
        <sz val="11"/>
        <color theme="1"/>
        <rFont val="Calibri"/>
        <family val="2"/>
        <scheme val="minor"/>
      </rPr>
      <t xml:space="preserve"> vodorovného </t>
    </r>
    <r>
      <rPr>
        <b/>
        <sz val="11"/>
        <color theme="1"/>
        <rFont val="Calibri"/>
        <family val="2"/>
        <scheme val="minor"/>
      </rPr>
      <t>značení</t>
    </r>
    <r>
      <rPr>
        <sz val="11"/>
        <color theme="1"/>
        <rFont val="Calibri"/>
        <family val="2"/>
        <scheme val="minor"/>
      </rPr>
      <t xml:space="preserve"> frézováním barvy z čáry š do 250 mm,     </t>
    </r>
    <r>
      <rPr>
        <i/>
        <sz val="11"/>
        <color theme="1"/>
        <rFont val="Calibri"/>
        <family val="2"/>
        <scheme val="minor"/>
      </rPr>
      <t>vodící (2*1280m) a středová (175m) čára</t>
    </r>
  </si>
  <si>
    <r>
      <t>Čištění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vozovek</t>
    </r>
    <r>
      <rPr>
        <sz val="11"/>
        <color theme="1"/>
        <rFont val="Calibri"/>
        <family val="2"/>
        <scheme val="minor"/>
      </rPr>
      <t xml:space="preserve"> metením strojně podkladu nebo krytu štěrkového,             </t>
    </r>
    <r>
      <rPr>
        <i/>
        <sz val="11"/>
        <color theme="1"/>
        <rFont val="Calibri"/>
        <family val="2"/>
        <scheme val="minor"/>
      </rPr>
      <t>úklid před pokládkou (celý úsek, včetně rozjezdů)</t>
    </r>
  </si>
  <si>
    <r>
      <t>Postřik</t>
    </r>
    <r>
      <rPr>
        <sz val="11"/>
        <color theme="1"/>
        <rFont val="Calibri"/>
        <family val="2"/>
        <scheme val="minor"/>
      </rPr>
      <t xml:space="preserve"> živičný </t>
    </r>
    <r>
      <rPr>
        <b/>
        <sz val="11"/>
        <color theme="1"/>
        <rFont val="Calibri"/>
        <family val="2"/>
        <scheme val="minor"/>
      </rPr>
      <t>spojovací</t>
    </r>
    <r>
      <rPr>
        <sz val="11"/>
        <color theme="1"/>
        <rFont val="Calibri"/>
        <family val="2"/>
        <scheme val="minor"/>
      </rPr>
      <t xml:space="preserve"> ze silniční emulze v množství 0,80 kg/m2</t>
    </r>
  </si>
  <si>
    <r>
      <t>Frézování</t>
    </r>
    <r>
      <rPr>
        <sz val="11"/>
        <color theme="1"/>
        <rFont val="Calibri"/>
        <family val="2"/>
        <scheme val="minor"/>
      </rPr>
      <t xml:space="preserve"> živičného krytu tl 50 mm pruh š 0,5 m pl do 500 m2 bez překážek v trase,   </t>
    </r>
    <r>
      <rPr>
        <i/>
        <sz val="11"/>
        <color theme="1"/>
        <rFont val="Calibri"/>
        <family val="2"/>
        <scheme val="minor"/>
      </rPr>
      <t>pro výspravu výtluků, zpev.krajnic-předpoklad před EMK</t>
    </r>
  </si>
  <si>
    <r>
      <t xml:space="preserve"> před EMKPostřik</t>
    </r>
    <r>
      <rPr>
        <sz val="11"/>
        <color theme="1"/>
        <rFont val="Calibri"/>
        <family val="2"/>
        <scheme val="minor"/>
      </rPr>
      <t xml:space="preserve"> živičný </t>
    </r>
    <r>
      <rPr>
        <b/>
        <sz val="11"/>
        <color theme="1"/>
        <rFont val="Calibri"/>
        <family val="2"/>
        <scheme val="minor"/>
      </rPr>
      <t>spojovací</t>
    </r>
    <r>
      <rPr>
        <sz val="11"/>
        <color theme="1"/>
        <rFont val="Calibri"/>
        <family val="2"/>
        <scheme val="minor"/>
      </rPr>
      <t xml:space="preserve"> ze silniční emulze v množství 0,80 kg/m2,   </t>
    </r>
    <r>
      <rPr>
        <i/>
        <sz val="11"/>
        <color theme="1"/>
        <rFont val="Calibri"/>
        <family val="2"/>
        <scheme val="minor"/>
      </rPr>
      <t>pro výspravu výtluků, zpev.krajnic-předpoklad před EMK</t>
    </r>
  </si>
  <si>
    <r>
      <t xml:space="preserve">Asfaltový beton vrstva obrusná </t>
    </r>
    <r>
      <rPr>
        <b/>
        <sz val="11"/>
        <color theme="1"/>
        <rFont val="Calibri"/>
        <family val="2"/>
        <scheme val="minor"/>
      </rPr>
      <t>ACO</t>
    </r>
    <r>
      <rPr>
        <sz val="11"/>
        <color theme="1"/>
        <rFont val="Calibri"/>
        <family val="2"/>
        <scheme val="minor"/>
      </rPr>
      <t xml:space="preserve"> 11 (ABS) tř. I tl 50 mm š do 3 m z nemodifikovaného asfaltu,      </t>
    </r>
    <r>
      <rPr>
        <i/>
        <sz val="11"/>
        <color theme="1"/>
        <rFont val="Calibri"/>
        <family val="2"/>
        <scheme val="minor"/>
      </rPr>
      <t>pro výspravu výtluků, zpev.krajnic-předpoklad před EMK</t>
    </r>
  </si>
  <si>
    <r>
      <t>Čištění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vozovek</t>
    </r>
    <r>
      <rPr>
        <sz val="11"/>
        <color theme="1"/>
        <rFont val="Calibri"/>
        <family val="2"/>
        <scheme val="minor"/>
      </rPr>
      <t xml:space="preserve"> metením strojně podkladu nebo krytu štěrkového, </t>
    </r>
    <r>
      <rPr>
        <i/>
        <sz val="11"/>
        <color theme="1"/>
        <rFont val="Calibri"/>
        <family val="2"/>
        <scheme val="minor"/>
      </rPr>
      <t>úklid přebytečného kameniva, před VDZ</t>
    </r>
  </si>
  <si>
    <r>
      <t>Vodorovné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dopravní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značení</t>
    </r>
    <r>
      <rPr>
        <sz val="11"/>
        <color theme="1"/>
        <rFont val="Calibri"/>
        <family val="2"/>
        <scheme val="minor"/>
      </rPr>
      <t xml:space="preserve"> vodící čáry souvislé š 250 mm retroreflexní bílá barva</t>
    </r>
  </si>
  <si>
    <r>
      <t>Vodorovné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dopravní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značení</t>
    </r>
    <r>
      <rPr>
        <sz val="11"/>
        <color theme="1"/>
        <rFont val="Calibri"/>
        <family val="2"/>
        <scheme val="minor"/>
      </rPr>
      <t xml:space="preserve"> dělící čáry souvislé š 125 mm retroreflexní bílá barva</t>
    </r>
  </si>
  <si>
    <r>
      <t>Montáž sloupku dopravních značek</t>
    </r>
    <r>
      <rPr>
        <sz val="11"/>
        <color theme="1"/>
        <rFont val="Calibri"/>
        <family val="2"/>
        <scheme val="minor"/>
      </rPr>
      <t xml:space="preserve"> délky do 3,5 m s betonovým základem a patkou, </t>
    </r>
    <r>
      <rPr>
        <i/>
        <sz val="11"/>
        <color theme="1"/>
        <rFont val="Calibri"/>
        <family val="2"/>
        <scheme val="minor"/>
      </rPr>
      <t xml:space="preserve">vč.dodání sloupku </t>
    </r>
  </si>
  <si>
    <r>
      <t xml:space="preserve">Montáž svislé dopravní </t>
    </r>
    <r>
      <rPr>
        <b/>
        <sz val="11"/>
        <color theme="1"/>
        <rFont val="Calibri"/>
        <family val="2"/>
        <scheme val="minor"/>
      </rPr>
      <t>značky</t>
    </r>
    <r>
      <rPr>
        <sz val="11"/>
        <color theme="1"/>
        <rFont val="Calibri"/>
        <family val="2"/>
        <scheme val="minor"/>
      </rPr>
      <t xml:space="preserve"> do velikosti 1 m2 objímkami na sloupek nebo konzolu, </t>
    </r>
    <r>
      <rPr>
        <i/>
        <sz val="11"/>
        <color theme="1"/>
        <rFont val="Calibri"/>
        <family val="2"/>
        <scheme val="minor"/>
      </rPr>
      <t>vč.dodání SDZ Z3 500*500</t>
    </r>
  </si>
  <si>
    <r>
      <t xml:space="preserve">Montáž svislé dopravní </t>
    </r>
    <r>
      <rPr>
        <b/>
        <sz val="11"/>
        <color theme="1"/>
        <rFont val="Calibri"/>
        <family val="2"/>
        <scheme val="minor"/>
      </rPr>
      <t>značky</t>
    </r>
    <r>
      <rPr>
        <sz val="11"/>
        <color theme="1"/>
        <rFont val="Calibri"/>
        <family val="2"/>
        <scheme val="minor"/>
      </rPr>
      <t xml:space="preserve"> do velikosti 2 m2 objímkami na sloupek nebo konzolu, </t>
    </r>
    <r>
      <rPr>
        <i/>
        <sz val="11"/>
        <color theme="1"/>
        <rFont val="Calibri"/>
        <family val="2"/>
        <scheme val="minor"/>
      </rPr>
      <t>vč.dodání SDZ IP 22-1"POZOR - ÚSEK ČASTÝCH DOPRAVNÍCH NEHOD, 1200 m"</t>
    </r>
  </si>
  <si>
    <t>Cena celkem                                                              (Kč, bez DPH)</t>
  </si>
  <si>
    <t>NABÍDKOVÁ CENA BEZ DPH</t>
  </si>
  <si>
    <t>DPH 21%</t>
  </si>
  <si>
    <t>NABÍDKOVÁ CENA celkem vč. DPH</t>
  </si>
  <si>
    <t xml:space="preserve">Dodavatel v rozpočtu vyplní pouze žlutě podbarvená pole. </t>
  </si>
  <si>
    <t>Název: Zvýšení bezpečnosti silnice II/300, km 22,190 - 23,470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</si>
</sst>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646464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4" fontId="3" fillId="3" borderId="12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0" fillId="3" borderId="13" xfId="0" applyFill="1" applyBorder="1"/>
    <xf numFmtId="0" fontId="9" fillId="3" borderId="11" xfId="0" applyFont="1" applyFill="1" applyBorder="1" applyAlignment="1">
      <alignment vertical="center"/>
    </xf>
    <xf numFmtId="0" fontId="0" fillId="3" borderId="11" xfId="0" applyFill="1" applyBorder="1"/>
    <xf numFmtId="4" fontId="0" fillId="0" borderId="0" xfId="0" applyNumberFormat="1"/>
    <xf numFmtId="4" fontId="6" fillId="0" borderId="7" xfId="0" applyNumberFormat="1" applyFont="1" applyBorder="1" applyAlignment="1" applyProtection="1">
      <alignment vertical="center"/>
      <protection/>
    </xf>
    <xf numFmtId="4" fontId="6" fillId="0" borderId="14" xfId="0" applyNumberFormat="1" applyFont="1" applyBorder="1" applyAlignment="1" applyProtection="1">
      <alignment vertical="center"/>
      <protection/>
    </xf>
    <xf numFmtId="4" fontId="6" fillId="0" borderId="7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vertical="center"/>
      <protection/>
    </xf>
    <xf numFmtId="4" fontId="6" fillId="4" borderId="7" xfId="0" applyNumberFormat="1" applyFont="1" applyFill="1" applyBorder="1" applyAlignment="1">
      <alignment vertical="center"/>
    </xf>
    <xf numFmtId="8" fontId="6" fillId="4" borderId="7" xfId="0" applyNumberFormat="1" applyFont="1" applyFill="1" applyBorder="1" applyAlignment="1">
      <alignment vertical="center"/>
    </xf>
    <xf numFmtId="8" fontId="6" fillId="4" borderId="9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8"/>
  <sheetViews>
    <sheetView tabSelected="1" zoomScale="70" zoomScaleNormal="70" workbookViewId="0" topLeftCell="B1">
      <selection activeCell="B1" sqref="B1:G1"/>
    </sheetView>
  </sheetViews>
  <sheetFormatPr defaultColWidth="9.140625" defaultRowHeight="15" outlineLevelCol="1"/>
  <cols>
    <col min="2" max="2" width="13.8515625" style="0" customWidth="1"/>
    <col min="3" max="3" width="74.28125" style="0" customWidth="1"/>
    <col min="4" max="4" width="9.140625" style="0" customWidth="1" outlineLevel="1"/>
    <col min="5" max="5" width="15.28125" style="0" customWidth="1" outlineLevel="1"/>
    <col min="6" max="6" width="14.8515625" style="0" customWidth="1" outlineLevel="1"/>
    <col min="7" max="7" width="22.140625" style="0" customWidth="1" outlineLevel="1"/>
    <col min="8" max="8" width="12.00390625" style="0" bestFit="1" customWidth="1"/>
  </cols>
  <sheetData>
    <row r="1" spans="2:7" ht="23.25">
      <c r="B1" s="30" t="s">
        <v>31</v>
      </c>
      <c r="C1" s="30"/>
      <c r="D1" s="30"/>
      <c r="E1" s="30"/>
      <c r="F1" s="30"/>
      <c r="G1" s="30"/>
    </row>
    <row r="2" ht="15.75" thickBot="1"/>
    <row r="3" spans="2:7" ht="46.5" customHeight="1" thickBot="1" thickTop="1"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5" t="s">
        <v>26</v>
      </c>
    </row>
    <row r="4" spans="2:7" ht="39.75" customHeight="1" thickTop="1">
      <c r="B4" s="6">
        <v>72103001</v>
      </c>
      <c r="C4" s="7" t="s">
        <v>10</v>
      </c>
      <c r="D4" s="7" t="s">
        <v>8</v>
      </c>
      <c r="E4" s="27"/>
      <c r="F4" s="21">
        <v>1</v>
      </c>
      <c r="G4" s="22">
        <f aca="true" t="shared" si="0" ref="G4:G8">E4*F4</f>
        <v>0</v>
      </c>
    </row>
    <row r="5" spans="2:7" ht="39.75" customHeight="1">
      <c r="B5" s="8">
        <v>913121111</v>
      </c>
      <c r="C5" s="9" t="s">
        <v>11</v>
      </c>
      <c r="D5" s="9" t="s">
        <v>7</v>
      </c>
      <c r="E5" s="27"/>
      <c r="F5" s="21">
        <v>4</v>
      </c>
      <c r="G5" s="22">
        <f t="shared" si="0"/>
        <v>0</v>
      </c>
    </row>
    <row r="6" spans="2:7" ht="39.75" customHeight="1">
      <c r="B6" s="8">
        <v>913121211</v>
      </c>
      <c r="C6" s="9" t="s">
        <v>12</v>
      </c>
      <c r="D6" s="9" t="s">
        <v>7</v>
      </c>
      <c r="E6" s="27"/>
      <c r="F6" s="21">
        <v>20</v>
      </c>
      <c r="G6" s="22">
        <f t="shared" si="0"/>
        <v>0</v>
      </c>
    </row>
    <row r="7" spans="2:7" ht="39.75" customHeight="1">
      <c r="B7" s="8">
        <v>966007111</v>
      </c>
      <c r="C7" s="10" t="s">
        <v>13</v>
      </c>
      <c r="D7" s="9" t="s">
        <v>1</v>
      </c>
      <c r="E7" s="27"/>
      <c r="F7" s="21">
        <v>1105</v>
      </c>
      <c r="G7" s="22">
        <f t="shared" si="0"/>
        <v>0</v>
      </c>
    </row>
    <row r="8" spans="2:7" ht="39.75" customHeight="1">
      <c r="B8" s="8">
        <v>966007112</v>
      </c>
      <c r="C8" s="10" t="s">
        <v>14</v>
      </c>
      <c r="D8" s="9" t="s">
        <v>1</v>
      </c>
      <c r="E8" s="27"/>
      <c r="F8" s="21">
        <v>2735</v>
      </c>
      <c r="G8" s="22">
        <f t="shared" si="0"/>
        <v>0</v>
      </c>
    </row>
    <row r="9" spans="2:7" ht="39.75" customHeight="1">
      <c r="B9" s="8">
        <v>938909111</v>
      </c>
      <c r="C9" s="10" t="s">
        <v>15</v>
      </c>
      <c r="D9" s="9" t="s">
        <v>9</v>
      </c>
      <c r="E9" s="27"/>
      <c r="F9" s="21">
        <v>9292</v>
      </c>
      <c r="G9" s="22">
        <f aca="true" t="shared" si="1" ref="G9:G17">E9*F9</f>
        <v>0</v>
      </c>
    </row>
    <row r="10" spans="2:7" ht="39.75" customHeight="1">
      <c r="B10" s="8">
        <v>573231112</v>
      </c>
      <c r="C10" s="10" t="s">
        <v>16</v>
      </c>
      <c r="D10" s="9" t="s">
        <v>9</v>
      </c>
      <c r="E10" s="27"/>
      <c r="F10" s="21">
        <v>9292</v>
      </c>
      <c r="G10" s="22">
        <f t="shared" si="1"/>
        <v>0</v>
      </c>
    </row>
    <row r="11" spans="2:7" ht="39.75" customHeight="1">
      <c r="B11" s="8">
        <v>579103221</v>
      </c>
      <c r="C11" s="10" t="s">
        <v>0</v>
      </c>
      <c r="D11" s="9" t="s">
        <v>9</v>
      </c>
      <c r="E11" s="27"/>
      <c r="F11" s="21">
        <v>9292</v>
      </c>
      <c r="G11" s="22">
        <f t="shared" si="1"/>
        <v>0</v>
      </c>
    </row>
    <row r="12" spans="2:7" ht="39.75" customHeight="1">
      <c r="B12" s="8">
        <v>113154113</v>
      </c>
      <c r="C12" s="10" t="s">
        <v>17</v>
      </c>
      <c r="D12" s="9" t="s">
        <v>9</v>
      </c>
      <c r="E12" s="27"/>
      <c r="F12" s="21">
        <v>200</v>
      </c>
      <c r="G12" s="22">
        <f t="shared" si="1"/>
        <v>0</v>
      </c>
    </row>
    <row r="13" spans="2:7" ht="39.75" customHeight="1">
      <c r="B13" s="8">
        <v>573231112</v>
      </c>
      <c r="C13" s="10" t="s">
        <v>18</v>
      </c>
      <c r="D13" s="9" t="s">
        <v>9</v>
      </c>
      <c r="E13" s="27"/>
      <c r="F13" s="21">
        <v>200</v>
      </c>
      <c r="G13" s="22">
        <f t="shared" si="1"/>
        <v>0</v>
      </c>
    </row>
    <row r="14" spans="2:7" ht="39.75" customHeight="1">
      <c r="B14" s="8">
        <v>577144111</v>
      </c>
      <c r="C14" s="9" t="s">
        <v>19</v>
      </c>
      <c r="D14" s="9" t="s">
        <v>9</v>
      </c>
      <c r="E14" s="27"/>
      <c r="F14" s="21">
        <v>200</v>
      </c>
      <c r="G14" s="22">
        <f t="shared" si="1"/>
        <v>0</v>
      </c>
    </row>
    <row r="15" spans="2:7" ht="39.75" customHeight="1">
      <c r="B15" s="8">
        <v>938909111</v>
      </c>
      <c r="C15" s="10" t="s">
        <v>20</v>
      </c>
      <c r="D15" s="9" t="s">
        <v>9</v>
      </c>
      <c r="E15" s="27"/>
      <c r="F15" s="21">
        <v>9292</v>
      </c>
      <c r="G15" s="22">
        <f t="shared" si="1"/>
        <v>0</v>
      </c>
    </row>
    <row r="16" spans="2:7" ht="39.75" customHeight="1">
      <c r="B16" s="8">
        <v>915121112</v>
      </c>
      <c r="C16" s="10" t="s">
        <v>21</v>
      </c>
      <c r="D16" s="9" t="s">
        <v>1</v>
      </c>
      <c r="E16" s="28"/>
      <c r="F16" s="23">
        <v>2560</v>
      </c>
      <c r="G16" s="24">
        <f t="shared" si="1"/>
        <v>0</v>
      </c>
    </row>
    <row r="17" spans="2:7" ht="39.75" customHeight="1">
      <c r="B17" s="8">
        <v>915111112</v>
      </c>
      <c r="C17" s="10" t="s">
        <v>22</v>
      </c>
      <c r="D17" s="9" t="s">
        <v>1</v>
      </c>
      <c r="E17" s="28"/>
      <c r="F17" s="23">
        <v>1280</v>
      </c>
      <c r="G17" s="24">
        <f t="shared" si="1"/>
        <v>0</v>
      </c>
    </row>
    <row r="18" spans="2:7" ht="39.75" customHeight="1">
      <c r="B18" s="8">
        <v>914511112</v>
      </c>
      <c r="C18" s="10" t="s">
        <v>23</v>
      </c>
      <c r="D18" s="9" t="s">
        <v>7</v>
      </c>
      <c r="E18" s="28"/>
      <c r="F18" s="23">
        <v>4</v>
      </c>
      <c r="G18" s="24">
        <f aca="true" t="shared" si="2" ref="G18:G20">E18*F18</f>
        <v>0</v>
      </c>
    </row>
    <row r="19" spans="2:7" ht="39.75" customHeight="1">
      <c r="B19" s="8">
        <v>914111111</v>
      </c>
      <c r="C19" s="9" t="s">
        <v>24</v>
      </c>
      <c r="D19" s="9" t="s">
        <v>7</v>
      </c>
      <c r="E19" s="28"/>
      <c r="F19" s="23">
        <v>3</v>
      </c>
      <c r="G19" s="24">
        <f t="shared" si="2"/>
        <v>0</v>
      </c>
    </row>
    <row r="20" spans="2:7" ht="39.75" customHeight="1" thickBot="1">
      <c r="B20" s="11">
        <v>914111121</v>
      </c>
      <c r="C20" s="12" t="s">
        <v>25</v>
      </c>
      <c r="D20" s="12" t="s">
        <v>7</v>
      </c>
      <c r="E20" s="29"/>
      <c r="F20" s="25">
        <v>1</v>
      </c>
      <c r="G20" s="26">
        <f t="shared" si="2"/>
        <v>0</v>
      </c>
    </row>
    <row r="21" spans="2:7" s="1" customFormat="1" ht="27" customHeight="1" thickBot="1">
      <c r="B21" s="13" t="s">
        <v>27</v>
      </c>
      <c r="C21" s="14"/>
      <c r="D21" s="14"/>
      <c r="E21" s="14"/>
      <c r="F21" s="14"/>
      <c r="G21" s="15">
        <f>SUM(G4:G20)</f>
        <v>0</v>
      </c>
    </row>
    <row r="22" spans="2:7" ht="27" customHeight="1" thickBot="1">
      <c r="B22" s="13" t="s">
        <v>28</v>
      </c>
      <c r="C22" s="18"/>
      <c r="D22" s="19"/>
      <c r="E22" s="19"/>
      <c r="F22" s="19"/>
      <c r="G22" s="15">
        <f>G21*0.21</f>
        <v>0</v>
      </c>
    </row>
    <row r="23" spans="2:7" ht="27" customHeight="1" thickBot="1">
      <c r="B23" s="13" t="s">
        <v>29</v>
      </c>
      <c r="C23" s="16"/>
      <c r="D23" s="17"/>
      <c r="E23" s="17"/>
      <c r="F23" s="17"/>
      <c r="G23" s="15">
        <f>G21*1.21</f>
        <v>0</v>
      </c>
    </row>
    <row r="25" ht="18.75">
      <c r="B25" s="31" t="s">
        <v>30</v>
      </c>
    </row>
    <row r="28" ht="15">
      <c r="H28" s="20"/>
    </row>
  </sheetData>
  <mergeCells count="1">
    <mergeCell ref="B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Noháček</dc:creator>
  <cp:keywords/>
  <dc:description/>
  <cp:lastModifiedBy>Pavla Charvátová</cp:lastModifiedBy>
  <dcterms:created xsi:type="dcterms:W3CDTF">2020-03-04T07:21:46Z</dcterms:created>
  <dcterms:modified xsi:type="dcterms:W3CDTF">2021-03-18T14:44:49Z</dcterms:modified>
  <cp:category/>
  <cp:version/>
  <cp:contentType/>
  <cp:contentStatus/>
</cp:coreProperties>
</file>