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defaultThemeVersion="124226"/>
  <mc:AlternateContent xmlns:mc="http://schemas.openxmlformats.org/markup-compatibility/2006">
    <mc:Choice Requires="x15">
      <x15ac:absPath xmlns:x15ac="http://schemas.microsoft.com/office/spreadsheetml/2010/11/ac" url="S:\Technicka dokumentace\Projekty\M\muzeu Dobrošov\PD3_2020\R8_AV TECHNIKA FINAL\PRACOVNÍ\VV\"/>
    </mc:Choice>
  </mc:AlternateContent>
  <xr:revisionPtr revIDLastSave="0" documentId="13_ncr:1_{7F5FE281-3F5B-4871-9900-EC35BBBAA61F}" xr6:coauthVersionLast="46" xr6:coauthVersionMax="46" xr10:uidLastSave="{00000000-0000-0000-0000-000000000000}"/>
  <bookViews>
    <workbookView xWindow="-120" yWindow="-120" windowWidth="29040" windowHeight="15840" tabRatio="546" xr2:uid="{00000000-000D-0000-FFFF-FFFF00000000}"/>
  </bookViews>
  <sheets>
    <sheet name="VV" sheetId="1" r:id="rId1"/>
  </sheets>
  <definedNames>
    <definedName name="_xlnm._FilterDatabase" localSheetId="0" hidden="1">VV!$A$1:$I$155</definedName>
    <definedName name="Excel_BuiltIn_Print_Titles_1" localSheetId="0">VV!$A$1:$IP$1</definedName>
    <definedName name="Excel_BuiltIn_Print_Titles_1">#REF!</definedName>
    <definedName name="_xlnm.Print_Titles" localSheetId="0">VV!$1:$1</definedName>
    <definedName name="_xlnm.Print_Area" localSheetId="0">VV!$A$1:$I$155</definedName>
    <definedName name="Z_0F3184C0_BD75_4496_B415_28AD2A354413_.wvu.FilterData" localSheetId="0" hidden="1">VV!$A$1:$I$155</definedName>
    <definedName name="Z_0F3184C0_BD75_4496_B415_28AD2A354413_.wvu.PrintArea" localSheetId="0" hidden="1">VV!$A$1:$I$155</definedName>
    <definedName name="Z_0F3184C0_BD75_4496_B415_28AD2A354413_.wvu.PrintTitles" localSheetId="0" hidden="1">VV!$1:$1</definedName>
    <definedName name="Z_379C0B51_652A_4E6C_91F8_28E20FD411EA_.wvu.FilterData" localSheetId="0" hidden="1">VV!$A$1:$I$155</definedName>
    <definedName name="Z_379C0B51_652A_4E6C_91F8_28E20FD411EA_.wvu.PrintArea" localSheetId="0" hidden="1">VV!$A$1:$I$155</definedName>
    <definedName name="Z_379C0B51_652A_4E6C_91F8_28E20FD411EA_.wvu.PrintTitles" localSheetId="0" hidden="1">VV!$1:$1</definedName>
    <definedName name="Z_3A7A70AD_88E6_4653_AA27_08D12404B201_.wvu.FilterData" localSheetId="0" hidden="1">VV!$A$1:$I$155</definedName>
    <definedName name="Z_3A7A70AD_88E6_4653_AA27_08D12404B201_.wvu.PrintArea" localSheetId="0" hidden="1">VV!$A$1:$I$155</definedName>
    <definedName name="Z_3A7A70AD_88E6_4653_AA27_08D12404B201_.wvu.PrintTitles" localSheetId="0" hidden="1">VV!$1:$1</definedName>
    <definedName name="Z_6BA266DB_E83A_4ECE_9473_9F783BAB18A7_.wvu.FilterData" localSheetId="0" hidden="1">VV!$A$1:$I$155</definedName>
    <definedName name="Z_6BA266DB_E83A_4ECE_9473_9F783BAB18A7_.wvu.PrintArea" localSheetId="0" hidden="1">VV!$A$1:$I$155</definedName>
    <definedName name="Z_6BA266DB_E83A_4ECE_9473_9F783BAB18A7_.wvu.PrintTitles" localSheetId="0" hidden="1">VV!$1:$1</definedName>
    <definedName name="Z_8902CB5B_6B5F_4A22_B6A1_40877CCD269F_.wvu.FilterData" localSheetId="0" hidden="1">VV!$A$1:$I$155</definedName>
    <definedName name="Z_8902CB5B_6B5F_4A22_B6A1_40877CCD269F_.wvu.PrintArea" localSheetId="0" hidden="1">VV!$A$1:$I$155</definedName>
    <definedName name="Z_8902CB5B_6B5F_4A22_B6A1_40877CCD269F_.wvu.PrintTitles" localSheetId="0" hidden="1">VV!$1:$1</definedName>
    <definedName name="Z_C9B63EA1_2D56_459B_B86D_B40FF002DFD8_.wvu.FilterData" localSheetId="0" hidden="1">VV!$A$1:$I$155</definedName>
    <definedName name="Z_EC41798C_0BE8_4C0D_B216_3B8D8E1722A0_.wvu.FilterData" localSheetId="0" hidden="1">VV!$A$1:$I$155</definedName>
    <definedName name="Z_EC41798C_0BE8_4C0D_B216_3B8D8E1722A0_.wvu.PrintArea" localSheetId="0" hidden="1">VV!$A$1:$I$155</definedName>
    <definedName name="Z_EC41798C_0BE8_4C0D_B216_3B8D8E1722A0_.wvu.PrintTitles" localSheetId="0" hidden="1">VV!$1:$1</definedName>
  </definedNames>
  <calcPr calcId="191029"/>
  <customWorkbookViews>
    <customWorkbookView name="Petr Hrubeš – osobní zobrazení" guid="{379C0B51-652A-4E6C-91F8-28E20FD411EA}" mergeInterval="0" personalView="1" maximized="1" xWindow="1912" yWindow="-8" windowWidth="1936" windowHeight="1176" tabRatio="546" activeSheetId="1"/>
    <customWorkbookView name="David Jakubec – osobní zobrazení" guid="{EC41798C-0BE8-4C0D-B216-3B8D8E1722A0}" mergeInterval="0" personalView="1" maximized="1" xWindow="1912" yWindow="-8" windowWidth="1936" windowHeight="1056" tabRatio="546" activeSheetId="1"/>
    <customWorkbookView name="Marek Larisch – osobní zobrazení" guid="{3A7A70AD-88E6-4653-AA27-08D12404B201}" mergeInterval="0" personalView="1" maximized="1" xWindow="-8" yWindow="-8" windowWidth="1858" windowHeight="1096" tabRatio="546" activeSheetId="1"/>
    <customWorkbookView name="Petr Smolík – osobní zobrazení" guid="{0F3184C0-BD75-4496-B415-28AD2A354413}" mergeInterval="0" personalView="1" maximized="1" xWindow="1911" yWindow="-9" windowWidth="1938" windowHeight="1048" tabRatio="546" activeSheetId="1"/>
    <customWorkbookView name="Antonín Růžička – osobní zobrazení" guid="{6BA266DB-E83A-4ECE-9473-9F783BAB18A7}" mergeInterval="0" personalView="1" maximized="1" xWindow="-8" yWindow="-8" windowWidth="1936" windowHeight="1066" tabRatio="546" activeSheetId="1"/>
    <customWorkbookView name="Václav Bradáč – osobní zobrazení" guid="{8902CB5B-6B5F-4A22-B6A1-40877CCD269F}" mergeInterval="0" personalView="1" maximized="1" xWindow="-8" yWindow="-8" windowWidth="1936" windowHeight="1056" tabRatio="54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6" i="1" l="1"/>
  <c r="I57" i="1"/>
  <c r="I58" i="1"/>
  <c r="I59" i="1"/>
  <c r="I60" i="1"/>
  <c r="I61" i="1"/>
  <c r="I62" i="1"/>
  <c r="I63" i="1"/>
  <c r="I64" i="1"/>
  <c r="I65" i="1"/>
  <c r="I66" i="1"/>
  <c r="I55" i="1"/>
  <c r="I84" i="1" l="1"/>
  <c r="I19" i="1" l="1"/>
  <c r="I18" i="1"/>
  <c r="I20" i="1"/>
  <c r="I17" i="1" l="1"/>
  <c r="I16" i="1"/>
  <c r="I35" i="1" l="1"/>
  <c r="I24" i="1"/>
  <c r="I149" i="1" l="1"/>
  <c r="I150" i="1"/>
  <c r="I80" i="1"/>
  <c r="I81" i="1"/>
  <c r="I82" i="1"/>
  <c r="I51" i="1" l="1"/>
  <c r="I52" i="1"/>
  <c r="I53" i="1"/>
  <c r="I32" i="1" l="1"/>
  <c r="I135" i="1" l="1"/>
  <c r="I134" i="1" l="1"/>
  <c r="I152" i="1" l="1"/>
  <c r="I144" i="1"/>
  <c r="I9" i="1" l="1"/>
  <c r="I104" i="1" l="1"/>
  <c r="I109" i="1" l="1"/>
  <c r="I6" i="1" l="1"/>
  <c r="I7" i="1"/>
  <c r="I8" i="1"/>
  <c r="I10" i="1"/>
  <c r="I11" i="1"/>
  <c r="I12" i="1"/>
  <c r="I13" i="1"/>
  <c r="I14" i="1"/>
  <c r="I15" i="1"/>
  <c r="I23" i="1"/>
  <c r="I25" i="1"/>
  <c r="I27" i="1"/>
  <c r="I28" i="1"/>
  <c r="I29" i="1"/>
  <c r="I30" i="1"/>
  <c r="I31" i="1"/>
  <c r="I34" i="1"/>
  <c r="I36" i="1"/>
  <c r="I38" i="1"/>
  <c r="I39" i="1"/>
  <c r="I40" i="1"/>
  <c r="I41" i="1"/>
  <c r="I43" i="1"/>
  <c r="I44" i="1"/>
  <c r="I45" i="1"/>
  <c r="I48" i="1"/>
  <c r="I49" i="1"/>
  <c r="I50" i="1"/>
  <c r="I68" i="1"/>
  <c r="I69" i="1"/>
  <c r="I70" i="1"/>
  <c r="I71" i="1"/>
  <c r="I73" i="1"/>
  <c r="I74" i="1"/>
  <c r="I75" i="1"/>
  <c r="I76" i="1"/>
  <c r="I77" i="1"/>
  <c r="I78" i="1"/>
  <c r="I79" i="1"/>
  <c r="I85" i="1"/>
  <c r="I86" i="1"/>
  <c r="I87" i="1"/>
  <c r="I88" i="1"/>
  <c r="I90" i="1"/>
  <c r="I91" i="1"/>
  <c r="I92" i="1"/>
  <c r="I93" i="1"/>
  <c r="I94" i="1"/>
  <c r="I95" i="1"/>
  <c r="I96" i="1"/>
  <c r="I97" i="1"/>
  <c r="I98" i="1"/>
  <c r="I100" i="1"/>
  <c r="I101" i="1"/>
  <c r="I102" i="1"/>
  <c r="I103" i="1"/>
  <c r="I105" i="1"/>
  <c r="I106" i="1"/>
  <c r="I107" i="1"/>
  <c r="I108" i="1"/>
  <c r="I112" i="1"/>
  <c r="I113" i="1"/>
  <c r="I114" i="1"/>
  <c r="I115" i="1"/>
  <c r="I116" i="1"/>
  <c r="I117" i="1"/>
  <c r="I119" i="1"/>
  <c r="I120" i="1"/>
  <c r="I121" i="1"/>
  <c r="I122" i="1"/>
  <c r="I123" i="1"/>
  <c r="I124" i="1"/>
  <c r="I125" i="1"/>
  <c r="I126" i="1"/>
  <c r="I127" i="1"/>
  <c r="I128" i="1"/>
  <c r="I129" i="1"/>
  <c r="I130" i="1"/>
  <c r="I131" i="1"/>
  <c r="I133" i="1"/>
  <c r="I137" i="1"/>
  <c r="I138" i="1"/>
  <c r="I139" i="1"/>
  <c r="I140" i="1"/>
  <c r="I141" i="1"/>
  <c r="I142" i="1"/>
  <c r="I143" i="1"/>
  <c r="I146" i="1"/>
  <c r="I147" i="1"/>
  <c r="I148" i="1"/>
  <c r="I151" i="1"/>
  <c r="I5" i="1" l="1"/>
  <c r="I153" i="1" l="1"/>
</calcChain>
</file>

<file path=xl/sharedStrings.xml><?xml version="1.0" encoding="utf-8"?>
<sst xmlns="http://schemas.openxmlformats.org/spreadsheetml/2006/main" count="608" uniqueCount="274">
  <si>
    <t>množstevní jednotka</t>
  </si>
  <si>
    <t>cena celkem / Kč bez DPH</t>
  </si>
  <si>
    <t>cena celkem</t>
  </si>
  <si>
    <t>počet</t>
  </si>
  <si>
    <t>Kč/jednotka bez_DPH</t>
  </si>
  <si>
    <t>ks</t>
  </si>
  <si>
    <t>set</t>
  </si>
  <si>
    <t>Síťové prvky - Switch</t>
  </si>
  <si>
    <t>Zesilovač</t>
  </si>
  <si>
    <t>Reproduktorová soustava</t>
  </si>
  <si>
    <t xml:space="preserve">Instalace </t>
  </si>
  <si>
    <t>Instalace AV techniky</t>
  </si>
  <si>
    <t>název 1</t>
  </si>
  <si>
    <t>název 2</t>
  </si>
  <si>
    <t>Kartový přehrávač</t>
  </si>
  <si>
    <t>Příslušenství řídicí systémy</t>
  </si>
  <si>
    <t>Řídicí jednotky</t>
  </si>
  <si>
    <t>Počítač</t>
  </si>
  <si>
    <t>Trackovací kamera</t>
  </si>
  <si>
    <t>Datový projektor</t>
  </si>
  <si>
    <t>Držák</t>
  </si>
  <si>
    <t>Kryt pro AV techniku</t>
  </si>
  <si>
    <t>Řízení</t>
  </si>
  <si>
    <t>Síťové prvky AV techniky</t>
  </si>
  <si>
    <t>LCD 7</t>
  </si>
  <si>
    <t>Kontrolér ŘS</t>
  </si>
  <si>
    <t>Příslušenství ŘS</t>
  </si>
  <si>
    <t>Silnoproudé jednotky</t>
  </si>
  <si>
    <t>m</t>
  </si>
  <si>
    <t>Instalační materiál</t>
  </si>
  <si>
    <t>Drobný instalační materiál</t>
  </si>
  <si>
    <t>Audio kabel</t>
  </si>
  <si>
    <t>kabely metráž</t>
  </si>
  <si>
    <t>Repro kabel</t>
  </si>
  <si>
    <t>HDMI kabely</t>
  </si>
  <si>
    <t>kabely hotové</t>
  </si>
  <si>
    <t>UTP kabely</t>
  </si>
  <si>
    <t>Patch kabel UTP RJ45-RJ45 Cat.5e, délka 2 m</t>
  </si>
  <si>
    <t>Návštěvnický systém</t>
  </si>
  <si>
    <t>Síťové prvky - AP</t>
  </si>
  <si>
    <t>Čtečka kódů</t>
  </si>
  <si>
    <t>Čtečka kódů návštěvnického systému připojení pomocí USB 2.0</t>
  </si>
  <si>
    <t>ČT 6</t>
  </si>
  <si>
    <t>ČT 7</t>
  </si>
  <si>
    <t>ČT 8</t>
  </si>
  <si>
    <t>Návštěvnický systém - instalace a nastavení klienta</t>
  </si>
  <si>
    <t>PC</t>
  </si>
  <si>
    <t>KP</t>
  </si>
  <si>
    <t>číslo</t>
  </si>
  <si>
    <t xml:space="preserve">Kabel HDMI 1m pro propojování KP a PC s LCD.
HDMI/HDMI  M/M HighSpeed
HDMI 3D, HDCP, CEC, 4K (2160i/p), Full HD (1080i/p), HD ready (720i/p), SDTV (480i/p). OFC (bezkyslíkatá měď). 2x stíněný. Přen.rychlost 10,2 Gbps.
</t>
  </si>
  <si>
    <t xml:space="preserve">Stojanová konstrukce pro instalaci projektoru ve svislé poloze
Bílý komaxit.
Nosnost 35 kg
</t>
  </si>
  <si>
    <t>LCD 32"</t>
  </si>
  <si>
    <t>Společná technika</t>
  </si>
  <si>
    <t>Softwarové produkty</t>
  </si>
  <si>
    <t>Licence ŘS. Pro tablet</t>
  </si>
  <si>
    <t>Tablet</t>
  </si>
  <si>
    <t>Stojánek pro tablet</t>
  </si>
  <si>
    <t>Ovládací panely</t>
  </si>
  <si>
    <t>číslo obsahu exponátu</t>
  </si>
  <si>
    <t xml:space="preserve">Centrální systém pro správu obsahu, návštěvníků a obecné gamifikace prostoru. Komplexní platforma, jejiž požadované vlastnosti jsou specifikovány v dokumentu "Specifikace obsahové náplně AV exponátů", kde jsou popsány vlastnosti systému a jeho komponenty.
Tato položka odpovídá jádru systému platformy, která zajištuje systematický přístup k návštěvníkům, obsahu všech exponátů pomocí CMS, správu uživatelských profilů.
Jádro systému i se všemi požadovanými daty je uloženo na Cloud platformě umístěné na internetu (mimo expozici).
</t>
  </si>
  <si>
    <t xml:space="preserve">Veškerá data uložená v exponátech jsou součástí platformy "Návštěvnický systém - Jádro" a jsou částečně replikovány do expozice. Platforma je uložena na internetu v Cloud platformě. Tato položky vyjadřuje náklady na provoz a správu obsahu zvolené Cloud platformy po dobu alespoň 5-ti let.
Vlastnosti systému jsou uvedeny v dokumentu "Specifikace obsahové náplně AV exponátů".
</t>
  </si>
  <si>
    <t>Tiskárna</t>
  </si>
  <si>
    <t>Vstup 1.01</t>
  </si>
  <si>
    <t>PC sestava</t>
  </si>
  <si>
    <t>Monitor</t>
  </si>
  <si>
    <t>Příslušenství</t>
  </si>
  <si>
    <t>Recepce</t>
  </si>
  <si>
    <t>Vstup 1.02</t>
  </si>
  <si>
    <t>LCD 1-6</t>
  </si>
  <si>
    <t>IGP 1</t>
  </si>
  <si>
    <t>Pokladní systém</t>
  </si>
  <si>
    <t>ČT 2</t>
  </si>
  <si>
    <t>ČT 3</t>
  </si>
  <si>
    <t>Interaktivní multidotykový stů</t>
  </si>
  <si>
    <t>IGP 2</t>
  </si>
  <si>
    <t>ČT 4</t>
  </si>
  <si>
    <t>ČT 5</t>
  </si>
  <si>
    <t>KAM 4, 5</t>
  </si>
  <si>
    <t>Minolovkla</t>
  </si>
  <si>
    <t>Panel řidícího systému recepce</t>
  </si>
  <si>
    <t>Reproduktor 3,4</t>
  </si>
  <si>
    <t>Držák, stojan, úchyt</t>
  </si>
  <si>
    <t>Reproduktory</t>
  </si>
  <si>
    <t>Reproduktory příslušenství</t>
  </si>
  <si>
    <t xml:space="preserve">Voděodolný box </t>
  </si>
  <si>
    <t>Klidová zóna</t>
  </si>
  <si>
    <t>IR přísvit</t>
  </si>
  <si>
    <t>Držák projektoru</t>
  </si>
  <si>
    <t xml:space="preserve">Univerzální držák AVM - komplet vč. universálního adaptéru pro mobilní projektory s vyšší hmotností.
Bílý komaxit.
Nosnost 35 kg
</t>
  </si>
  <si>
    <t>Video přepínač</t>
  </si>
  <si>
    <t>DP 3</t>
  </si>
  <si>
    <t>Projektor DP3</t>
  </si>
  <si>
    <t xml:space="preserve">Plátno </t>
  </si>
  <si>
    <t>Dvoupásmová reprosoustava min. 5"+3/4", pokrytí min. 90˚x90˚ max. 110˚x110˚, výkon min. 200W / 8 Ω, citlivost min. 88 dB, frekvenční rozsah min. 70Hz - 20kHz, rozměry max. výška 250 x šířka 200 x hloubka 150 mm, kloubový polohovatelný držák na zeď, bílé provedení</t>
  </si>
  <si>
    <t>Rep 7 a 8</t>
  </si>
  <si>
    <t>Reproduktor 5, 6</t>
  </si>
  <si>
    <t xml:space="preserve">Přípojné místo </t>
  </si>
  <si>
    <t>Přípojné místo na zdi</t>
  </si>
  <si>
    <t xml:space="preserve">Přepínač videosignálu HDMI 5x video vstup HDMI, 2x video výstup (1x HDMI, 1x HDBT), 1x audio výstup. Přepínání vstupů pomocí tlačítek, RS 232, IR
</t>
  </si>
  <si>
    <t xml:space="preserve">Mini Security/Dual VESA pro bezpečné připevnění počítače za displej, umístění řešení na stěnu a jeho uzamknutí pomocí volitelného zámku kabelu.
</t>
  </si>
  <si>
    <t xml:space="preserve">Čtečka kódů návštěvnického systému připojení pomocí USB 2.0
</t>
  </si>
  <si>
    <t xml:space="preserve">atypický držák 32" LCD pro zadní montáž do fundusu
</t>
  </si>
  <si>
    <t xml:space="preserve">atypický držák 22" LCD pro zadní montáž do fundusu
</t>
  </si>
  <si>
    <t xml:space="preserve">Drobný instalační materiál (příchytky, trubky, chráničky )
</t>
  </si>
  <si>
    <t xml:space="preserve">Aplikace pro emulaci dotykového panelu a kontroléru. Kompatibilní s operačním systémem Apple iOS 7.0 a vyšší, Android OS 4.1 a vyšší, Windows PC OS 7 a vyšší. 1 licence přísluší každému jednotlivému zařízení. 
</t>
  </si>
  <si>
    <t xml:space="preserve">Nabíjecí stojánek pro tablet. Stojan bude umístěn v racku 
</t>
  </si>
  <si>
    <t xml:space="preserve">Tříkanálová jednotka pro potlačení elektromagnetického rušení pro napětí do 275V, 3 RC odrušovací členy pro spínání motorů. Technická specifikace: Počet odrušovaných okruhů: 3, Maximální odrušované napětí: 275V AC, Maximální odrušovaný proud: 10 A, Svorky: Pro vodiče do průřezu 1.5 mm2, Váha: 0,1 kg, Rozměry š x v x h: (36 x 90 x 58) mm (2 moduly po 17.5 mm)
</t>
  </si>
  <si>
    <t xml:space="preserve">Instalace video techniky (Displeje včetně držáků, Projektory včetně držáků, Projekční plochy, Videotechnika)
Instalace audio techniky (Reproduktory)
Instalace kabeláže včetně konektorů (Příprava a pokládka kabelového svazku. Konektory: audio, video, řízení, napájení.)
Instalace interfacové techniky (Instalace interfacové techniky, přístrojové skříně a rozvaděče. Vyvázání kabeláže a zapojení napájení)
Instalace řídícího systému (Řídící jednotka, Ovládací prvky, Silové vypínače ovládané z ŘS) 
Instalace speciální techniky 
Další práce (Vykládka/nakládka a stavba lešení. Úklid materiálu, nářadí, likvidace obalů. Pronájem lešení.)
Programování a SW práce (Řídící systém, Režimy a předvolby na dotykovém panelu, Programování silových okruhů, Tvorba manuálu pro systém)
IT služby (Instalace a nastavení PC, Instalace a konfigurace SW pro interaktivní zařízení, Konfigurace WiFi, Konzultace)
Instalace přehrávačů (Instalace přehrávačů, Konfigurace, Instalace SW, Zprovoznění systému, Zaškolení uživatelů)
Projektový managment (Obhlídky na místě, Konzultace, Kontrolní dny)
Projektová dokumentace, příprava, inženýring, předání, školení (Doplnění projektové dokumentace před akcí. Přejímka stavební připravenosti, převzetí místa instalace. Projektová dokumentace skutečného stavu. Předání díla. Zaškolení uživatele. Inženýring - vedení instalace. Systémové testy.)
Doprava
</t>
  </si>
  <si>
    <t xml:space="preserve">Klientská část centrálního systému pro správu obsahu, návštěvníků a gamifikace prostoru. Klienská část komplexní platformy, jejíz požadované vlastnosti jsou specifikovány v dokumentu "Specifikace obsahové náplně AV exponátů". Klient je jakýmsi "prohlížečem" centrální platformy exponátů (viz. položka "Návštěvnický systém - Jádro") a zajišťuje veškerou interakci uživatele s exponátem, odbavuje vlastní obsah, dává informace o stavu exponátu, vytváří statistiku a je plně ovládán Cloud jádrem systému. I když je správa exponátu závislá na internetu, dokáže fungovat dočastně a s omezenými vlastnostmi i v off-line režimu, viz. specifikované vlastnosti v dokumentu "Specifikace obsahové náplně AV exponátů".
</t>
  </si>
  <si>
    <t xml:space="preserve">Instalace a nastavení klienta návštěvnického systému, viz. položka "Návštěvnický systém - klient řízení".
</t>
  </si>
  <si>
    <t>Střelnice – střelba z děla</t>
  </si>
  <si>
    <t>Vizualizace modelu pevnosti</t>
  </si>
  <si>
    <t>ExpoVstup 1.03</t>
  </si>
  <si>
    <t>Prezentace vojáčků</t>
  </si>
  <si>
    <t>Časová osa</t>
  </si>
  <si>
    <t>Expozice zbraní – kvíz</t>
  </si>
  <si>
    <t>Časová osa - Multidotykový stůl</t>
  </si>
  <si>
    <t>Vojenská ubikace – oblékání uniforem</t>
  </si>
  <si>
    <t>Hledání min</t>
  </si>
  <si>
    <t>Srub zelený</t>
  </si>
  <si>
    <t>Přenos signálu po CAT 5/6</t>
  </si>
  <si>
    <t xml:space="preserve">Extender pro přenos HDMI po kabelu CAT5e/6/7. Sada přijímač + vysílač. 
Podpora standardů HDBase-T, HDMI 2.0, HDCP 2.2
Kompatibilní s CAT5e/6/7 twisted pair kabely - DOPORUČENY STÍNĚNÉ
Přenos 1080p na vzálenost max. 70m,
HDCP kompatibilní
Podpora přenosu EDID a CEC
</t>
  </si>
  <si>
    <t>1.02/4 AVE</t>
  </si>
  <si>
    <t>1.0/3 AVE</t>
  </si>
  <si>
    <t>1.0/2 AVE</t>
  </si>
  <si>
    <t>1.03/1 AVE</t>
  </si>
  <si>
    <t>1.03/5 AVE</t>
  </si>
  <si>
    <t>1.03/3 AVE</t>
  </si>
  <si>
    <t>1.03/4 AVE</t>
  </si>
  <si>
    <t>1.03/6 AVE</t>
  </si>
  <si>
    <t xml:space="preserve">Speciální klientská verze centrálního systému pro správu obsahu, návštěvníků a gamifikace prostoru. Tato verze je určena pro centrální správu a interakci se specifickými exponáty, které mají pouze výstupní složky (zvuk, obraz) a nemají interaktivní dotykovou obrazovku. Tyto klienti obsluhují speciální kartové přehrávače a přes specifické šablony centrálního CMS systému v nich vyměňují obsah a dokáží monitorovat jejich stav. Specifikace požadavků těchto komponent je uvedena v dokumentu "Specifikace obsahové náplně AV exponátů". 
</t>
  </si>
  <si>
    <t>Přehrávač podporující zobrazení max. 4K obrazu, možnost vytvoření více zónového obsahu s videem, obrázky, RSSFeed či HTML, obsahuje širokou škálu rozhraní např. RS-232 pro řízení zobrazovačů, 12-pin GPIO pro vytváření interaktivních obsahu za pomoci čidel, senzoru, umožňující vytvořit dynamický obsah, možnost synchornizace jednotlivých zón, přehrávač bez otočných součásti a s pasivním chlazením, podpora 4K@60Hz, formáty zobrazení H.265, H.264(MPEG-4, Part 10), MPEG-2, MPEG-1, .ts, .mpg, .vob, .mov, .mp4, .m2ts, BMP, JPEG, PNG, MP2, MP3, AAC, and WAV (průchozí AC3), podpora HTML5, uložiště dat microSD karta, součástí dodávky SW pro správu obsahu včetně vzdálené zprávy v lokální sítí, USB 2.0, GPIO, RS-232, 3.5mm audio výstup, HDMI 2.0a výstup, GigabitEthernet, M.2 slot pro Wifi/BT</t>
  </si>
  <si>
    <t xml:space="preserve">Pracovní stanice case Tower, min. 1000W zdrojem s účinností 90%, sestav pro provoz 24/7, výkon CPU min. 10500 bodu dle nezávislého testu cpubenchmark.net s min. 40 PCIe linkami, grafická karta s min. 8GB paměti DDR5 a s min. počtem streamovaných multiprocesorových jader 1790, s podporu blending, synchronizace překryvu, operační paměť min. 32GB DDR4, SSD disk s kapacitou min. 256GB a pevný disk s kapacitou min. 2TB, DVD-RW optická mechanika, 2x Gbit síťová karta, min. 4x video výstup DP s podporu 4K, klávesnici a myš stejného výrobce, operační systém s podporu AD (domény), záruka min. 3 roky 
</t>
  </si>
  <si>
    <t>Podstavec</t>
  </si>
  <si>
    <t>Rámové plátno</t>
  </si>
  <si>
    <t xml:space="preserve">Přípojné místo pro připojení externího zdroje AV signálú (notebook) vybavení DP, HDMI
</t>
  </si>
  <si>
    <t xml:space="preserve">Rozšiřující modul, 3 x RS232, 8 x multifunkční port, připojení do LAN, napájení PoE 
</t>
  </si>
  <si>
    <t>Jednodenní zaškolení návštěvnického systému. Zahrnuje mj. kompletní editace textů a obratových informací CMS systému. Návod jak modifikovat exponáty nebo vytvářet nový vzor (template) pro VPS systém. Školení pro administrátora, správce a editora</t>
  </si>
  <si>
    <t>Servisní Profylaxe</t>
  </si>
  <si>
    <t>Preventivní prohlídka 1x ročně
Součástí pravidelné prohlídky je kontrola stavu systému a jeho komponent, včetně ověření funkcionality a konektivity. 
Provedení běžné údržby dle pokynů výrobce
Vyčištění od prachu a nečistot. 
V případě projektorů vyčištění optické části, kontrola stavu provozních hodin lampy, vyčištění filtrů.
Odstranění drobných závad.
Výstupem preventivní prohlídky je protokol zjištěného stavu, obsahující popis stavu techniky a doporučení na provedení úprav nebo servisních zásahů</t>
  </si>
  <si>
    <t>Set</t>
  </si>
  <si>
    <t>Prodloužení záruční doby na AV techniku na 5 let</t>
  </si>
  <si>
    <t>Prodloužení záruční doby</t>
  </si>
  <si>
    <t>Zadní stěna</t>
  </si>
  <si>
    <t>Zadní sloup</t>
  </si>
  <si>
    <t>Projektor</t>
  </si>
  <si>
    <t xml:space="preserve">Univerzální držák  - pro ultrakrátké projektory
</t>
  </si>
  <si>
    <t>PD 1, PD2</t>
  </si>
  <si>
    <t>stropní repro</t>
  </si>
  <si>
    <t>Počítač pro LCD 7</t>
  </si>
  <si>
    <t>IGP 3</t>
  </si>
  <si>
    <t>VR Brýle</t>
  </si>
  <si>
    <t xml:space="preserve">Brýle pro virtuální realitu s rozsahem 360°, rozlišení 2880x1600, frekvence 72Hz, reproduktory 2.0, mikrofon, min. 64GB uložiště, součástí dva haptické ovládače v balení
</t>
  </si>
  <si>
    <t>PC pro VR brýle</t>
  </si>
  <si>
    <t>ČT 9</t>
  </si>
  <si>
    <t>LCD 9</t>
  </si>
  <si>
    <t xml:space="preserve">LCD panel pro zabudovaní do fundusu, velikost obrazu 21,5", rozlišení FullHD - 1920x1080.
</t>
  </si>
  <si>
    <t>Periskop</t>
  </si>
  <si>
    <t>konstrukce periskopu</t>
  </si>
  <si>
    <t>Inteaktiv LCD 2</t>
  </si>
  <si>
    <t>Interaktivní LCD 75"</t>
  </si>
  <si>
    <t xml:space="preserve">Nástěnný fixní držák pro displeje 75". Portrét
Min. nosnost 90 kg.
</t>
  </si>
  <si>
    <t>DP 3, 4</t>
  </si>
  <si>
    <t>1.02/1 AVE</t>
  </si>
  <si>
    <t>1.02/5 AVE</t>
  </si>
  <si>
    <t>Drobný instalační materiál, tlačítka, příchytky, chráničky.</t>
  </si>
  <si>
    <t>Převodník USB/DMX</t>
  </si>
  <si>
    <t>Interface</t>
  </si>
  <si>
    <t>Interface pro ovládání DMX sběrnice pomocí počítače a softwaru klienta expozice. Připojení USB/DMX</t>
  </si>
  <si>
    <t xml:space="preserve">Nástěnný fixní držák pro displeje 42"
Min.nosnost 15kg
</t>
  </si>
  <si>
    <t xml:space="preserve">Interaktivní LCD 1 </t>
  </si>
  <si>
    <t>Převodník pro čtečku</t>
  </si>
  <si>
    <t xml:space="preserve">Převodník pro čtečku kódů, usb na IP
</t>
  </si>
  <si>
    <t>Informační LCD</t>
  </si>
  <si>
    <t>PC pro Informační LCD</t>
  </si>
  <si>
    <t>ČT 1, ČT9</t>
  </si>
  <si>
    <t>Návštěvnický systém  OSE- Jádro</t>
  </si>
  <si>
    <t>Návštěvnický systém OSE - Jádro</t>
  </si>
  <si>
    <t>Návštěvnický systém OSE - klient</t>
  </si>
  <si>
    <t>Návštěvnický systém OSE - klient řízení pro PC</t>
  </si>
  <si>
    <t>Návštěvnický systém OSE - CMS pro kartové přehrávače</t>
  </si>
  <si>
    <t>Návštěvnický systém OSE - počítač pro CMS pro kartové přehrávače</t>
  </si>
  <si>
    <t>Návštěvnický systém OSE - počítač pro čtečky u KP</t>
  </si>
  <si>
    <t>Návštěvnický systém OSE - instalace a nastavení klienta</t>
  </si>
  <si>
    <t>Návštěvnický systém OSE</t>
  </si>
  <si>
    <t>Podlahový stojanový Interaktivní grafický panel</t>
  </si>
  <si>
    <r>
      <t xml:space="preserve">Kontrolér řídicího systému. </t>
    </r>
    <r>
      <rPr>
        <b/>
        <sz val="11"/>
        <color indexed="8"/>
        <rFont val="Arial"/>
        <family val="2"/>
        <charset val="238"/>
      </rPr>
      <t>Technické parametry kontroléru:</t>
    </r>
    <r>
      <rPr>
        <sz val="11"/>
        <color indexed="8"/>
        <rFont val="Arial"/>
        <family val="2"/>
        <charset val="238"/>
      </rPr>
      <t xml:space="preserve"> CPU Arm, 256MB RAM, 6x RS232, 8x IR, 8x IO, 4x relé, audio in/out, 1x LAN, </t>
    </r>
    <r>
      <rPr>
        <b/>
        <sz val="11"/>
        <color indexed="8"/>
        <rFont val="Arial"/>
        <family val="2"/>
        <charset val="238"/>
      </rPr>
      <t>slot pro SD kartu (min. 4GB),</t>
    </r>
    <r>
      <rPr>
        <sz val="11"/>
        <color indexed="8"/>
        <rFont val="Arial"/>
        <family val="2"/>
        <charset val="238"/>
      </rPr>
      <t xml:space="preserve"> programování v jazyce XPL2, </t>
    </r>
    <r>
      <rPr>
        <b/>
        <sz val="11"/>
        <color indexed="8"/>
        <rFont val="Arial"/>
        <family val="2"/>
        <charset val="238"/>
      </rPr>
      <t>vestavěný webový server</t>
    </r>
    <r>
      <rPr>
        <sz val="11"/>
        <color indexed="8"/>
        <rFont val="Arial"/>
        <family val="2"/>
        <charset val="238"/>
      </rPr>
      <t xml:space="preserve">. Rozměry: 210 x 43.5 x 92 mm, Výška 1U
</t>
    </r>
  </si>
  <si>
    <r>
      <t xml:space="preserve">Dotykový panel drátový vestavný. </t>
    </r>
    <r>
      <rPr>
        <b/>
        <sz val="11"/>
        <color indexed="8"/>
        <rFont val="Arial"/>
        <family val="2"/>
        <charset val="238"/>
      </rPr>
      <t xml:space="preserve">Technické parametry panelu: </t>
    </r>
    <r>
      <rPr>
        <sz val="11"/>
        <color indexed="8"/>
        <rFont val="Arial"/>
        <family val="2"/>
        <charset val="238"/>
      </rPr>
      <t xml:space="preserve">Technické parametry panelu: úhlopříčka 7" 16:9, </t>
    </r>
    <r>
      <rPr>
        <b/>
        <sz val="11"/>
        <color indexed="8"/>
        <rFont val="Arial"/>
        <family val="2"/>
        <charset val="238"/>
      </rPr>
      <t>rozlišení min. 1280x800, 32-bitové barvy, kapacitní dotykový IPS displej s 216ppi</t>
    </r>
    <r>
      <rPr>
        <sz val="11"/>
        <color indexed="8"/>
        <rFont val="Arial"/>
        <family val="2"/>
        <charset val="238"/>
      </rPr>
      <t xml:space="preserve">, vestavěný světelný a pohybový senzor, IP komunikace, napájení přes PoE, </t>
    </r>
    <r>
      <rPr>
        <b/>
        <sz val="11"/>
        <color indexed="8"/>
        <rFont val="Arial"/>
        <family val="2"/>
        <charset val="238"/>
      </rPr>
      <t>provedení v masivním hliníkovém šasi.</t>
    </r>
    <r>
      <rPr>
        <sz val="11"/>
        <color indexed="8"/>
        <rFont val="Arial"/>
        <family val="2"/>
        <charset val="238"/>
      </rPr>
      <t xml:space="preserve"> </t>
    </r>
    <r>
      <rPr>
        <b/>
        <sz val="11"/>
        <color indexed="8"/>
        <rFont val="Arial"/>
        <family val="2"/>
        <charset val="238"/>
      </rPr>
      <t>Instalace do běžné elektro krabice KU68</t>
    </r>
    <r>
      <rPr>
        <sz val="11"/>
        <color indexed="8"/>
        <rFont val="Arial"/>
        <family val="2"/>
        <charset val="238"/>
      </rPr>
      <t xml:space="preserve">.
</t>
    </r>
  </si>
  <si>
    <t xml:space="preserve">Jednotka pro řízení elektronických předřadníků zářivek, možnost rozdělení 64 stmívatelných předřadníků zářivek na jedné sběrnici až na 15 nezávislých skupin, kompatibilní s předřadníky DALI firem Philips, Osram, Tridonic, Helvar a pod..., řízení všech skupin po sběrnici a dvou z nich i externími tlačítky, testovací tlačítka na čelním panelu, programovatelné parametry (odezva na vstupy, min., max. hodnota výstupního napětí, rychlost stmívání), indikace výstupní úrovně, a zkratované sběrnice k zářivkám. Technická specifikace: Napájecí napětí: 230V / 50/60Hz, 50 mA, Svorky: Pro vodiče do průřezu 1.5 mm2,
</t>
  </si>
  <si>
    <t>Podstavec pro multidotykový stůl</t>
  </si>
  <si>
    <t>set pohybu zaměřování</t>
  </si>
  <si>
    <t>konstrukce pohybu zaměřování</t>
  </si>
  <si>
    <t>Set minolovkla</t>
  </si>
  <si>
    <t xml:space="preserve">Počítač pro multidotykový stůl </t>
  </si>
  <si>
    <t>set modelu zaměřování se skládá z: A) 2x otočná klika (prumyslová) z litiny nebo ocelová , průměr 250 - 300mm včetně 2 ks ozubeného pastorku průměr 100 mm , B) 2x spouštěcí ocelové tlačítko na zmačknutí (jedno bude jako brzda u kola a druhé nožní šlapací tlačítko, C) 2x ocelová deska s vyraženou stupnicí a čísly náměru o rzměru cca 500x200x10 mm  , vše bude připevněno na ocelové konstrukci připomínající houfnici ( cca ocelová trubka průměru 300 mm délka 2500 mm s podstavcem), součástí bude ocelová sedačka  pro zaměřovače připevněná ke konstrukci houfnice, barevná úprava prášková barva, 2x Prumyslove rozhrani I/O interface s rozhraním snímání otáčení klik a s výstupem USB, viz technická zpráva.  Viz obrázek č. 2 Vzorkování- podrobný popis a nákres, bude zpracován při realizaci</t>
  </si>
  <si>
    <t>Konstrukce periskopu s instalací VR brýlí, kovová konstrukce periskopu včetně uchycení do podlahy a u stropu s možností i do zdi, soustava ocelových trubek - 80 cm trubka s průměrem cca 250mm ukotvená do podlahy. Vrchní část s otočným periskopem průměr ocelové trubky cca 200 mm dole s madly, ve spodní otočné části periskopu budou zabudovány VR brýle a madla, která se budou otáčet s VR brýlemi. celé konstrukce periskopu bude umožňovat zajištění polohy otáčení. Barevná úprava prášková barva, provedení konstrukce antivandal, přesná specifikace dle návrhu architekta, viz obrázek č. 1, vzorkování- podrobný popis a nákres, bude zpracován při realizaci.</t>
  </si>
  <si>
    <t xml:space="preserve">Maketa ruční minohledačky, opatřená reflexními značkami okolo kruhu, které slouží k jednoznacne identifikaci Minolovky
Vyrobeno z lehkých slitin-  váha max. 2 kg, (podobné provedení jako detektor kovu),  tyč s držátkem a kruhem na konci, prášková barva. Viz obrázek č. 3 Podrobný nákres bude zpracován při realizaci.
</t>
  </si>
  <si>
    <t xml:space="preserve">Plechová konstrukce pro zakrytí techniky, prášková barva    - cca rozměr 600x300x100mm. Tahokov, min. tl. 1,5mm, vzorkování při realizaci
</t>
  </si>
  <si>
    <t xml:space="preserve">Podstavec ( konstrukce pod stůl) pod interaktivní multidotykový stůl, robustní konstrukce z ocelových částí, provedení antivandal ,, pohodlný přístup ze čtyřech stran, viz technická zpráva, vzorkování při realizaci.  prášková barva </t>
  </si>
  <si>
    <t>Multidotykový stůl- LCD zabudovaný do stolní desky velikosti 1300x800 mm</t>
  </si>
  <si>
    <t xml:space="preserve">Plechová konstrukce pro zakrytí techniky, prášková barva   - cca rozměr 600x300x100mm. Tahokov, min. tl. 1,5mm, vzorkování při realizaci
</t>
  </si>
  <si>
    <t>Podlahový stojanový - Interaktivní grafický panel</t>
  </si>
  <si>
    <t>LCD 32" včetně zabudování do fundusu vitriny</t>
  </si>
  <si>
    <t>Interaktivní grafický panel 42" včetně zabudování do fundusu vitriny</t>
  </si>
  <si>
    <t xml:space="preserve">Plechová konstrukce pro zakrytí techniky  prášková barva  - cca rozměr 600x300x100mm. Tahokov, min. tl. 1,5mm, vzorkování při realizaci
</t>
  </si>
  <si>
    <t xml:space="preserve">Nástěnný fixní držák pro displeje 75". 
Min. nosnost 85 kg.
</t>
  </si>
  <si>
    <r>
      <rPr>
        <b/>
        <sz val="11"/>
        <color rgb="FFFF0000"/>
        <rFont val="Arial"/>
        <family val="2"/>
        <charset val="238"/>
      </rPr>
      <t>popis - viz podrobnosti technická zpráva</t>
    </r>
    <r>
      <rPr>
        <b/>
        <sz val="11"/>
        <rFont val="Arial"/>
        <family val="2"/>
        <charset val="238"/>
      </rPr>
      <t xml:space="preserve">
</t>
    </r>
    <r>
      <rPr>
        <b/>
        <sz val="11"/>
        <color rgb="FFFF0000"/>
        <rFont val="Arial"/>
        <family val="2"/>
        <charset val="238"/>
      </rPr>
      <t>(veškeré uvedené parametry jsou navržené jako minimální požadované)</t>
    </r>
  </si>
  <si>
    <r>
      <t>Nesymetrický stíněný audio stero kabel
2x 0,25 mm</t>
    </r>
    <r>
      <rPr>
        <vertAlign val="superscript"/>
        <sz val="11"/>
        <rFont val="Arial"/>
        <family val="2"/>
        <charset val="238"/>
      </rPr>
      <t>2</t>
    </r>
    <r>
      <rPr>
        <sz val="11"/>
        <rFont val="Arial"/>
        <family val="2"/>
        <charset val="238"/>
      </rPr>
      <t xml:space="preserve">
instalační pro konektory RCA
</t>
    </r>
  </si>
  <si>
    <r>
      <t xml:space="preserve">Datový UTP cat.5 kabel </t>
    </r>
    <r>
      <rPr>
        <b/>
        <u/>
        <sz val="11"/>
        <rFont val="Arial"/>
        <family val="2"/>
        <charset val="238"/>
      </rPr>
      <t xml:space="preserve">BEZHALOGENOVÝ
</t>
    </r>
  </si>
  <si>
    <r>
      <t xml:space="preserve">Převodník RS-232/485, automatický poloduplexní provoz, indikace směru přenosu,napájení z jednotek. Technická specifikace: Napájení: Z modulů po </t>
    </r>
    <r>
      <rPr>
        <b/>
        <sz val="11"/>
        <rFont val="Arial"/>
        <family val="2"/>
        <charset val="238"/>
      </rPr>
      <t xml:space="preserve">sběrnici </t>
    </r>
    <r>
      <rPr>
        <sz val="11"/>
        <rFont val="Arial"/>
        <family val="2"/>
        <charset val="238"/>
      </rPr>
      <t xml:space="preserve"> nebo externě 7.5 - 24 V DC/100mA, Přenosová rychlost: 19200 bitů/s, Vstupní/výstupní konektory: RS232 – 9 pin D konektor dutinky nebo svorky do 1.5 mm2, RS485 - 2x konektor RJ-11-4, 
</t>
    </r>
  </si>
  <si>
    <r>
      <t xml:space="preserve">Šestikanálové relé jednotka pro spínání zátěží do 10A, 6 nezávislých bezpotenciálových přepínacích výstupů, řízení po sběrnici </t>
    </r>
    <r>
      <rPr>
        <b/>
        <sz val="11"/>
        <color indexed="8"/>
        <rFont val="Arial"/>
        <family val="2"/>
        <charset val="238"/>
      </rPr>
      <t>PEXbus</t>
    </r>
    <r>
      <rPr>
        <sz val="11"/>
        <color indexed="8"/>
        <rFont val="Arial"/>
        <family val="2"/>
        <charset val="238"/>
      </rPr>
      <t xml:space="preserve"> a externími tlačítky, testovací tlačítka na čelním panelu, programovatelné parametry pro každé relé (odezva na vstup, zpožděné zapnutí/vypnutí, paměť, sekvence pro ovládání motorů), indikace napájení a stavu relé. Technická specifikace: Napájecí napětí: 230V / 50/60Hz, 50 mA, Počet spínaných výstupů: 6, Maximální zátěž: 230V/10A každý výstup při odporové zátěži, Svorky: Pro vodiče do průřezu 1.5 mm2, 
</t>
    </r>
  </si>
  <si>
    <t>Barevná laserová multifunkce, A3, tiskárna, skener, kopírka, oboustranný jednoprůchodový skener a oboustranný tisk, standardní počet vstupních zásobníků 2 - min. na 100 a 550 listů, volitelný zásobník na 1x 550 listů a 2x 550 listů s podstavcem, min. 8" barevný dotykový ovládací displej, podpora mobilního tisku díky, certifikace Mopria, rychlost tisku a kopírování až 46 str./min., 1x vysokorychlostní port USB 2.0 pro zařízení, 2x zadní vysokorychlostní hostitelský port USB 2.0; 1x snadno přístupný hostitelský port USB 2.0; 1x LAN</t>
  </si>
  <si>
    <t xml:space="preserve">LCD panel, uhlopříčka 32” VA panel, rozlišení 1920 x 1080, jas 350cd/m2, kontrast 4000:1, odezva 8ms, provoz 16/7, orientace landscape, 3x HDMI, 1x VGA, RS232C, RJ45, USB Media Player, šířka rámečku max. 12mm nahoře, vlevo, vpravo, 18 mm dole, integrované reproduktory 2x 5W
</t>
  </si>
  <si>
    <t>case desktop mini max. rozměrů 179x35x176mm s min. 65W zdrojem účinnosti 89%, výkon CPU min. 10400 bodu dle nezávislého testu cpubenchmark.net, operační paměť 8GB DDR4, SSD disk s kapacitou 256GB, Gbit síťová karta, Wifi standardu 802.11ax (2x2), Bluetooth 5.0, min. 1x video výstup HDMI a 2x DisplayPort, USB Type-C, USB 3.2, M.2 PCIe x1-2230, klávesnici a myš stejného výrobce, operační systém s podporu AD (domény), servisní služba u zákazníka s odezvou do následujícího pracovního dne od nahlášení servisní události</t>
  </si>
  <si>
    <t>rozšířující servisní služba pro výše uvednou tiskárnu na 3 roky - oprava u zákazníka s odezvou do následujícího pracovního dne od nahlášení servisní události</t>
  </si>
  <si>
    <t>case mini rozměrů max. rozměrů 198x36x198 mm s 45W zdrojem, výkonem CPU min. 3800 bodu dle nezávislého testu cpubenchmark.net, operační paměti 8GB DDR3, interní uložiště s kapacitou 128GB SSD, Gbit síťovou kartou, WiFi ac (2x2) + BT, obsahuje min. 3x DP podporující rozlišení až 3840 x 2160@60Hz, USB Type-C, USB 3.1 Gen2, USB 3.1, USB 2.0, klávesnici a myš stejného výrobce, modulární verze operačního systému s podporou dotyků, AD (domény) a SW multimediálního obsahu.</t>
  </si>
  <si>
    <t>Monitor s viditelnou uhlopříčkou 21,5", s LED podsvícením, formátu 16:9, rozlišením 1920x1080 bodu, matný panel, video vstupy DP a VGA, odezva 5ms, statickým kontrastním poměrem 3000:1, jas 250cd/m2</t>
  </si>
  <si>
    <t xml:space="preserve">Trackovací kamera s objektivem, rozhraní USB3, rozlišení 1.3 MP, senzor CMOS velikosti 1/2", rozlišení  1280 x 1024 150fps, velikost pixelu 4,8 μm, velikost 30, 30, 80mm (objektiv je nutné specifikovat při realizaci).
</t>
  </si>
  <si>
    <t>min. 10.2palcový (úhlopříčně) Multi‑Touch displej IPS 2160 × 1620, šesti jádrový procesor,  paměť 3GB, uložiště 32GB, WiFi a/b/g/n/​ac (2,4 GHz a 5 GHz), Bluetooth 4.2, přední 1.2Mpx kamera, zadní fotoaparát 8 Mpix s rozlišením 1080p, systémový konektor Lightning, operační systém iOS 10, tříosý gyroskop, akcelerometr, barometr, snímač okolního osvětlení, čtečka otisku prstů, vestavěná dobíjecí baterie s výdrží až 10 hodin, hmotnost do 495 gramů, tloušťka 7,5 mm, vesmírně šedý</t>
  </si>
  <si>
    <t>8 portový Gigabit řízený přepínač, 8x Gigabit metal, propustnost 16Gbps, rychlost přesměrování až 11,9Mpps, 8 portů PoE+ 802.3at (30W) - Power budget 70W, IPv6, 802.3az (Green), L2 Multicast, Link agregace, VLAN, QoS,fanless</t>
  </si>
  <si>
    <t>bezdrátový podnikový přístupový bod, duální  optimalizované anténa, dual Radio 802.11a/b/g/n/ac, 3x3 MIMO, 4 mody (AP, Repeater, Bridge, Client), WPA2, 2x LAN, PoE 12,5W, WMM, min. 16 SSID, Smoke detector design</t>
  </si>
  <si>
    <t>Koncový zesilovač, min. parametry: výkon 110W / 100V,  nesymetrický i symetrický vstup, chlazení bez hluku, individuální nastavení výšek a basů pro každý výstup, sleep mode, možnost vzdáleného ovladače, 19" rack uchycení</t>
  </si>
  <si>
    <t>Dvoupásmová podhledová reprosoustava, vč. zadního krytu, min. parametry: 25W / 100V, 84dB, 85Hz–18kHz, 130°-150° pokrytí, vhodné pro náročné prostředí, rozměry max: 200x220 (průměr x výška) mm, 4 kg</t>
  </si>
  <si>
    <t xml:space="preserve">Miniaturní výkonový zesilovač min. parametry: 2x 100/4 Ω, 80 Hz - 18 kHz, symetrický vstup, řiditelná hlasitost, bez větráku, rozměry max. 250x250x100 mm
</t>
  </si>
  <si>
    <t xml:space="preserve">Dvoupásmová reprosoustava min. parametry: 2x4"+1/2", pokrytí 100˚x60˚, výkon 110W / 4 Ω, citlivost 88 dB, frekvenční rozsah 80Hz - 18kHz,  rozměry max. výška 380 x šířka 130 x hloubka 260 mm, zaoblený design, dodávka vč. spec. držáku zeď/roh, vlhkuodolné černé provedení
</t>
  </si>
  <si>
    <t>Koncový zesilovač  výkon min. 2x_200W / 8Ω, frekvenční rozsah min. 50Hz - 20 kHz, odstup signálu od šumu max. 0,6%, symetrické vstupy, výška max. 2U</t>
  </si>
  <si>
    <t xml:space="preserve">Napájecí zdroj PoE. Vstupní napětí 100 - 260 VAC / 50 - 60 Hz, vstupní proud 0.35 při 48VDC,  výstupní napětí 48 V, max. zatížení 15.4 W, ochrana proti přetížení a zkratu.
</t>
  </si>
  <si>
    <t xml:space="preserve">IR zářič pro trackovací systém. 
Maximální vzdálenost 78m, vyzařovací úhel 10, 35, 60°.
Technologie diod SMT, příkon max 10W, Napájení 12 / 24 VDC (zdroj není součástí). Velikost 75 x 100 x 64mm, barva černá
</t>
  </si>
  <si>
    <t xml:space="preserve">vodotěsná mřížka pro reproduktory, černá
</t>
  </si>
  <si>
    <t>Dvoupásmová reprosoustava min. parametry: 3"+1/3", pokrytí 100˚x100˚, 15W / 100V, 84 dB, 75Hz - 18kHz, rozměry max. v240 x š150 x d130 mm, 2,5kg, kloubový držák na zeď, vnitřní / venkovní použití, černá</t>
  </si>
  <si>
    <t>Koncový zesilovač, min. parametry:  výkon 280W /100V, vstup nesymetrický i symetrický, individuální nastavení výšek a basů pro výstup, sleep mode, možnost vzdáleného ovladače i systémového řízení, 19" rack uchycení</t>
  </si>
  <si>
    <t>Koncový zesilovač, min. parametry: 30W /100V,  nesymetrický vstup, symetrický vstup, chlazení bez hluku, individuální nastavení výšek a basů pro každý výstup, sleep mode, možnost vzdáleného ovladače, 19" rack uchycení, šířka max. 1/2 rack</t>
  </si>
  <si>
    <t xml:space="preserve">Kabel pro 100V audio rozvod, bezhalogenový
</t>
  </si>
  <si>
    <t>Podlahový stojanový Interaktivní grafický panel, 21,5" dotykové LCD s min. parametry rozlišením 1920x1080 bodů, podpora současně 10 dotyků, instalované do designové konstrukce s čtečkou IR a QR kódů a repro s výkonem 2,5W.  Součásti mini PC case mini rozměrů max. rozměrů 198x36x198 mm s 45W zdrojem, výkonem CPU min. 3800 bodu dle nezávislého testu cpubenchmark.net, operační paměti 8GB DDR3, interní uložiště s kapacitou 128GB SSD, Gbit síťovou kartou, WiFi ac (2x2) + BT, obsahuje min. 3x DP podporující rozlišení až 3840 x 2160@60Hz, USB Type-C, USB 3.1 Gen2, USB 3.1, USB 2.0, klávesnici a myš stejného výrobce, modulární verze operačního systému s podporou dotyků, AD (domény) a SW multimediálního obsahu. Kovová robustní designová konstrukce upravená práškovou barvou, velikost 1400x600x250mm, úprava antivandal, viz technická zpráva - vybavení AV technikou</t>
  </si>
  <si>
    <t>Podlahový stojanový Interaktivní grafický panel, 21,5" dotykové LCD s min. parametry rozlišením 1920x1080 bodů, podpora současně 10 dotyků, instalované do designové konstrukce s čtečkou IR a QR kódů a repro s výkonem 2,5W. Součásti mini PC case mini rozměrů max. rozměrů 198x36x198 mm s 45W zdrojem, výkonem CPU min. 3800 bodu dle nezávislého testu cpubenchmark.net, operační paměti 8GB DDR3, interní uložiště s kapacitou 128GB SSD, Gbit síťovou kartou, WiFi ac (2x2) + BT, obsahuje min. 3x DP podporující rozlišení až 3840 x 2160@60Hz, USB Type-C, USB 3.1 Gen2, USB 3.1, USB 2.0, klávesnici a myš stejného výrobce, modulární verze operačního systému s podporou dotyků, AD (domény) a SW multimediálního obsahu. Kovová robustní designová konstrukce upravená práškovou barvou, velikost 1400x600x250mm, úprava antivandal,  viz technická zpráva - vybavení AV technikou</t>
  </si>
  <si>
    <t>Podlahový stojanový Interaktivní grafický panel, 21,5" dotykové LCD s min. parametry rozlišením 1920x1080 bodů, podpora současně 10 dotyků, instalované do designové konstrukce s čtečkou IR a QR kódů a repro s výkonem 2,5W. Součásti mini PC case mini rozměrů max. rozměrů 198x36x198 mm s 45W zdrojem, výkonem CPU min. 3800 bodu dle nezávislého testu cpubenchmark.net, operační paměti 8GB DDR3, interní uložiště s kapacitou 128GB SSD, Gbit síťovou kartou, WiFi ac (2x2) + BT, obsahuje min. 3x DP podporující rozlišení až 3840 x 2160@60Hz, USB Type-C, USB 3.1 Gen2, USB 3.1, USB 2.0, klávesnici a myš stejného výrobce, modulární verze operačního systému s podporou dotyků, AD (domény) a SW multimediálního obsahu. Kovová robustní designová konstrukce upravená práškovou barvou, velikost 1400x600x250mm, úprava antivandal, výkres viz technická zpráva - vybavení AV technikou</t>
  </si>
  <si>
    <t xml:space="preserve">Interaktivní multidotykový panel. Úhlopříčka 55", tenký rámeček max. 6mm, krycí sklo min. 3 mm se speciální vrstvou proti otiskům. Rozlišení min. Full HD (1920x1080 bodů). Dotyková technologie s rozpoznáním min. 40 současných dotyků a ovládáním prstem nebo prstem v rukavici. Rozpoznávání objektů (tagů), min. 6 různých tagů současně, zároveň musí být min. 6 různých tagů součástí dodávky. 
</t>
  </si>
  <si>
    <t xml:space="preserve">Dotykový interaktivní displej 42" zabudovaný do fundusu vitríny. Multi-touch min. 20 současných dotyků, rozlišení min. 1920x1080 obrazových bodů. Kapacitní dotyková technologie. Barva černá. </t>
  </si>
  <si>
    <t>Interaktivní displej musí mít úhlopříčku zobrazovací plochy 75“ a rozlišení 4K UHD – 3840x2160 bodů. Dotyková technologie musí rozeznat minimálně 32 současných dotyků. Ovládání displeje musí být možné dotykem prstu, pasivního popisovače  2 popisovače musí být součástí dodávky. Obrazovka musí být chráněna 4mm sklem s úpravou proti odleskům – Anti Glare. Součástí displeje je ozvučení 2x10W. Displej musí obsahovat minimálně 3x HDMI 2.0.</t>
  </si>
  <si>
    <t xml:space="preserve">Rámová projekční plocha. Projekční povrch se ziskem 1.0 a pozorovacím úhlem 120°.  Formát 16:9, rozměr obrazu 157x280 cm, matně černý hliníkový rámeček 8 cm.
</t>
  </si>
  <si>
    <t>Projektor: Nativní rozlišení: 1920x1080
Zobrazovací člen: LASER DLP
Svítivost: 4.000 ANSI Lm
Kontrast: 100.000:1
Životnost světelného zdroje (h): 20.000 to 50% svítivost, Full svítivost “normal” (100% power) mode
Objektiv: fixní 0.25:1</t>
  </si>
  <si>
    <t xml:space="preserve">Dataprojektor s technologií LASER - LCD
WXGA rozlišení 1280 x 800 (komprese UXGA 1600 x 1200 p), 16:10 formát
Světelný výkon min.3500 ANSI Lm
Kontrastní poměr min 10 000:1
Ultra Short Throw 0.28:1 ratio
HDMI vstup, USB/WLAN
</t>
  </si>
  <si>
    <t>Projektor 3LCD, WUXGA, 1.6x zoom, V/H shift, rozsah zoomu min. 1,1-1,7 : 1 
Technologie:Laser
Formát:16:10
Rozlišení:1920x1200 (WUXGA)
Světelný výkon: min. 6000 ANSI
Rozhraní
LAN:ANO, Počet HDMI:2x, Počet VGA:2x, Korekce V:ANO, Korekce H:	ANO, Lens shift:ANO</t>
  </si>
  <si>
    <t>WR místnost</t>
  </si>
  <si>
    <t>datový switch s 8 porty 10/100/1000Mbit, s pasivním chlazením, detekce datových smyček, s napájecím zdrojem</t>
  </si>
  <si>
    <t xml:space="preserve">Stropní fixní držák pro displeje do 43". 
Min. nosnost 80 kg.
</t>
  </si>
  <si>
    <t xml:space="preserve">Plechová konstrukce pro zakrytí techniky  - Tahokov
</t>
  </si>
  <si>
    <t>1.03/2 AVE</t>
  </si>
  <si>
    <t>VR set</t>
  </si>
  <si>
    <t>Switch</t>
  </si>
  <si>
    <t>LCD 8</t>
  </si>
  <si>
    <t>LCD panel</t>
  </si>
  <si>
    <t xml:space="preserve">43” LCD panel, rozlišení 3840 x 2160, jas 500cd/m2, kontrast 1200:1, provoz 24/7, orientace landscape/portrait, HDMI, RS232C, RJ45, integrované reproduktory 2x 8W            
</t>
  </si>
  <si>
    <t xml:space="preserve">Nástěnný kovový modul pro náročné prostřed. 
Venkovní skříň o rozměrech v=600mm, š=600mm, h=500mm, 1D,barva RAL7035.
Vnitřní vybavení: Polovodičové topné těleso s vent. 250 W, 230 VAC, Drenáž pro kondenzát, IP67, Termostat pro topení, Hygrostat, Termostat pro chlazení, Termoelektrická jednotka 100 W, Spínaný zdroj 230VAC/24VDC/10A
</t>
  </si>
  <si>
    <t>Cena za roční licenci systému pro prodej vstupenek na pokladně. 
Prodej vstupenek speciálně přizpůsoben pro muzea. Určena pro 1-3
provozovny. Max. počet nadefinovaných uživatelů-20 lidí.
Hlavní ceník, slevy, volné vstupenky, předprodej.
Tržbu v pokladně umí pokladník přijmout a zaevidovat přes více platebních metod.
Samozřejmostí je hotovost, zda platba kartou, ale i kulturní poukazy, dárkové poukázky,
platba na fakturu a mnohé jiné.
Evidence tržby přes EET certifikovaným řešením od Finanční správy.</t>
  </si>
  <si>
    <t>Thermo tiskárna - Přímý tepelný Rozlišení: 8 teček/mm (203 dpi) Maximální šířka média:112mm Maximální šířka tisku: 108mm Maximální průměr role: 127mm Maximální rychlost:100mm/s USB, RS232, Paralerní, SD-Slot, TSPL-EZ RAM: 8 MB Flash: 4 MB Obsahuje:USB kabel, napájecí kabel.
Senzory detekce otevření tiskové hlavy, odrazový, detekce konce pásky, průsvitový.Typ médií materiál s černou značkou, nekonečný pás, vysekávané/děrované, leporelo.Záruka 2 roky (tiskárna), 25000 m/ 12 měsíců (tisková hlava), 50000 m/ 12 měsíců (tiskovýválec).</t>
  </si>
  <si>
    <t xml:space="preserve">Kotoučky do tiskárny. </t>
  </si>
  <si>
    <t xml:space="preserve">Instalace zařízení, SW, konfigurace. </t>
  </si>
  <si>
    <t>Zaškolení obsluhy. Zaškolení je realizované ve dvou etapách: 
1.etapa administrátorská
2. etapa - pro pokladní
Celkový rozsah max 4-6 hodin.</t>
  </si>
  <si>
    <t>LCD 65"</t>
  </si>
  <si>
    <t>65” IPS panel, rozlišení 3840 x 2160, jas 500cd/m2, provoz 24/7, orientace landscape/portrait, HDMI, RS232C, RJ45, rámeček max. T/R/L 20 - B 25mm, integrované reproduktory 2x 8W</t>
  </si>
  <si>
    <t>Šuplík včetně bezpečnostního krytu</t>
  </si>
  <si>
    <t>Počítač pro 3D brýle</t>
  </si>
  <si>
    <t>Křeslo pro VR</t>
  </si>
  <si>
    <t>VR SEDAČKY</t>
  </si>
  <si>
    <t>Konstrukce pro odkládání VR brýlí</t>
  </si>
  <si>
    <t>Brýle pro virtuální realitu s rozsahem 360°, rozlišení 4K, frekvence 75Hz, reproduktory 2.0, mikrofon, min. 64GB uložiště, součástí dva haptické ovládače v balení, inside-out tracking, 6DoF, systém sledování očí (EyeTracking).</t>
  </si>
  <si>
    <t>Speciální WiFi router pro synchronizaci brýlí</t>
  </si>
  <si>
    <t>Krytka ovládacích prvků brýlí, robustní provedení pro expozice.</t>
  </si>
  <si>
    <t>Křeslo pro virtuální realitu. Set obsahuje pohyblivou sedačku v jedné ose ve tvaru vajíčka. Pasivní židle, bez automatického otáčení.</t>
  </si>
  <si>
    <t>Konstrukce pro odkládání VR brýlí s navijákem lanka a poličkou, speciální kanál pro vedení napájení v brýlích</t>
  </si>
  <si>
    <t xml:space="preserve">WiFi </t>
  </si>
  <si>
    <t>Součásti mini PC case mini rozměrů max. rozměrů 198x36x198 mm s 45W zdrojem, výkonem CPU min. 3800 bodu dle nezávislého testu cpubenchmark.net, operační paměti 8GB DDR3, interní uložiště s kapacitou 128GB SSD, Gbit síťovou kartou, WiFi ac (2x2) + BT, obsahuje min. 3x DP podporující rozlišení až 3840 x 2160@60Hz, USB Type-C, USB 3.1 Gen2, USB 3.1, USB 2.0, klávesnici a myš stejného výrobce, modulární verze operačního systému s podporou dotyků, AD (domény) a SW multimediálního obsahu.
Systém synchronizace a ovládání brýlí.</t>
  </si>
  <si>
    <t>Pracovní stanice VR Ready case s min. 550W zdrojem s účinnosti až 92%, výkon CPU min. 17000 bodu dle nezávislého testu cpubenchmark.net, grafická karta s min. 8GB paměti DDR6 a s min. počtem streamovaných multiprocesorových jader 2100, operační paměť 32GB DDR4, pevný SSD disk s kapacitou 512GB, DVD-RW optická mechanika, Gbit síťová karta, min. DisplayPort, Dual-Link DVI-I a HDMI, USB Type-C Gen2, USB 3.1 Gen2, USB 3.1, M.2 PCIe x1-2280, klávesnici a myš stejného výrobce, operační systém s podporu AD (domény), servisní služba u zákazníka s odezvou do následujícího pracovního dne od nahlášení servisní události
Pracování stanice napojená na LCD pro přehrávání videa a ovládání systému vkládání videí.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</si>
</sst>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0\ &quot;Kč&quot;;[Red]\-#,##0\ &quot;Kč&quot;"/>
    <numFmt numFmtId="41" formatCode="_-* #,##0_-;\-* #,##0_-;_-* &quot;-&quot;_-;_-@_-"/>
    <numFmt numFmtId="44" formatCode="_-* #,##0.00\ &quot;Kč&quot;_-;\-* #,##0.00\ &quot;Kč&quot;_-;_-* &quot;-&quot;??\ &quot;Kč&quot;_-;_-@_-"/>
    <numFmt numFmtId="43" formatCode="_-* #,##0.00_-;\-* #,##0.00_-;_-* &quot;-&quot;??_-;_-@_-"/>
    <numFmt numFmtId="164" formatCode="#,##0\ &quot;Kč&quot;"/>
    <numFmt numFmtId="165" formatCode="#,##0\ _K_č"/>
    <numFmt numFmtId="166" formatCode="_-[$€-2]\ * #,##0_-;\-[$€-2]\ * #,##0_-;_-[$€-2]\ * &quot;-&quot;??_-;_-@_-"/>
    <numFmt numFmtId="167" formatCode="000\ 00"/>
    <numFmt numFmtId="168" formatCode="_-* #,##0.00\ _K_č_-;\-* #,##0.00\ _K_č_-;_-* &quot;-&quot;??\ _K_č_-;_-@_-"/>
    <numFmt numFmtId="169" formatCode="#,##0_ ;[Red]\-#,##0\ "/>
    <numFmt numFmtId="170" formatCode="#,##0&quot; F&quot;_);[Red]\(#,##0&quot; F&quot;\)"/>
    <numFmt numFmtId="171" formatCode="_(&quot;$&quot;* #,##0.00_);_(&quot;$&quot;* \(#,##0.00\);_(&quot;$&quot;* &quot;-&quot;??_);_(@_)"/>
    <numFmt numFmtId="172" formatCode="_-[$€-2]\ * #,##0.00_-;\-[$€-2]\ * #,##0.00_-;_-[$€-2]\ * &quot;-&quot;??_-"/>
    <numFmt numFmtId="173" formatCode="_-&quot;£&quot;* #,##0_-;\-&quot;£&quot;* #,##0_-;_-&quot;£&quot;* &quot;-&quot;_-;_-@_-"/>
    <numFmt numFmtId="174" formatCode="_-&quot;£&quot;* #,##0.00_-;\-&quot;£&quot;* #,##0.00_-;_-&quot;£&quot;* &quot;-&quot;??_-;_-@_-"/>
    <numFmt numFmtId="175" formatCode="#,##0&quot; Kč&quot;"/>
  </numFmts>
  <fonts count="60">
    <font>
      <sz val="10"/>
      <name val="Arial CE"/>
      <family val="2"/>
      <charset val="238"/>
    </font>
    <font>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sz val="10"/>
      <name val="Arial CE"/>
      <charset val="238"/>
    </font>
    <font>
      <sz val="10"/>
      <name val="Arial CE"/>
      <family val="2"/>
      <charset val="238"/>
    </font>
    <font>
      <sz val="10"/>
      <name val="Arial"/>
      <family val="2"/>
    </font>
    <font>
      <sz val="10"/>
      <name val="Arial"/>
      <family val="2"/>
      <charset val="238"/>
    </font>
    <font>
      <u/>
      <sz val="10"/>
      <color indexed="12"/>
      <name val="Arial CE"/>
      <charset val="238"/>
    </font>
    <font>
      <sz val="8"/>
      <color indexed="8"/>
      <name val=".HelveticaLightTTEE"/>
      <family val="2"/>
      <charset val="2"/>
    </font>
    <font>
      <b/>
      <sz val="10"/>
      <color indexed="8"/>
      <name val=".HelveticaLightTTEE"/>
      <charset val="238"/>
    </font>
    <font>
      <b/>
      <sz val="10"/>
      <name val="Times New Roman CE"/>
    </font>
    <font>
      <sz val="10"/>
      <name val="Helv"/>
    </font>
    <font>
      <sz val="10"/>
      <name val="Helv"/>
      <charset val="204"/>
    </font>
    <font>
      <sz val="10"/>
      <name val="MS Sans Serif"/>
      <family val="2"/>
      <charset val="238"/>
    </font>
    <font>
      <u/>
      <sz val="10"/>
      <color indexed="12"/>
      <name val="Arial"/>
      <family val="2"/>
      <charset val="238"/>
    </font>
    <font>
      <b/>
      <i/>
      <u/>
      <sz val="12"/>
      <name val="Arial CE"/>
      <family val="2"/>
      <charset val="238"/>
    </font>
    <font>
      <b/>
      <sz val="24"/>
      <name val="Arial"/>
      <family val="2"/>
      <charset val="238"/>
    </font>
    <font>
      <b/>
      <sz val="20"/>
      <name val="Arial CE"/>
      <family val="2"/>
      <charset val="238"/>
    </font>
    <font>
      <b/>
      <sz val="16"/>
      <color indexed="9"/>
      <name val="Arial CE"/>
      <family val="2"/>
      <charset val="238"/>
    </font>
    <font>
      <sz val="9"/>
      <name val="Arial CE"/>
      <family val="2"/>
      <charset val="238"/>
    </font>
    <font>
      <sz val="10"/>
      <name val="MS Sans Serif"/>
      <family val="2"/>
    </font>
    <font>
      <sz val="10"/>
      <color indexed="8"/>
      <name val="Calibri"/>
      <family val="2"/>
      <charset val="238"/>
    </font>
    <font>
      <sz val="14"/>
      <name val="Stamp"/>
      <charset val="238"/>
    </font>
    <font>
      <b/>
      <sz val="10"/>
      <name val="Arial Narrow CE"/>
      <family val="2"/>
      <charset val="238"/>
    </font>
    <font>
      <i/>
      <sz val="10"/>
      <color indexed="10"/>
      <name val="Arial CE"/>
      <family val="2"/>
      <charset val="238"/>
    </font>
    <font>
      <b/>
      <sz val="24"/>
      <name val="Arial"/>
      <family val="2"/>
    </font>
    <font>
      <sz val="10"/>
      <name val="Helv"/>
      <family val="2"/>
      <charset val="204"/>
    </font>
    <font>
      <sz val="10"/>
      <name val="Arial CE"/>
      <family val="2"/>
    </font>
    <font>
      <sz val="11"/>
      <name val="Arial"/>
      <family val="2"/>
      <charset val="238"/>
    </font>
    <font>
      <sz val="11"/>
      <color indexed="8"/>
      <name val="Arial"/>
      <family val="2"/>
      <charset val="238"/>
    </font>
    <font>
      <b/>
      <sz val="11"/>
      <color indexed="8"/>
      <name val="Arial"/>
      <family val="2"/>
      <charset val="238"/>
    </font>
    <font>
      <b/>
      <sz val="11"/>
      <name val="Arial"/>
      <family val="2"/>
      <charset val="238"/>
    </font>
    <font>
      <b/>
      <sz val="11"/>
      <color rgb="FFFF0000"/>
      <name val="Arial"/>
      <family val="2"/>
      <charset val="238"/>
    </font>
    <font>
      <sz val="12"/>
      <name val="Arial"/>
      <family val="2"/>
      <charset val="238"/>
    </font>
    <font>
      <sz val="11"/>
      <color theme="1"/>
      <name val="Arial"/>
      <family val="2"/>
      <charset val="238"/>
    </font>
    <font>
      <vertAlign val="superscript"/>
      <sz val="11"/>
      <name val="Arial"/>
      <family val="2"/>
      <charset val="238"/>
    </font>
    <font>
      <b/>
      <u/>
      <sz val="11"/>
      <name val="Arial"/>
      <family val="2"/>
      <charset val="238"/>
    </font>
    <font>
      <sz val="11"/>
      <name val="Arial CE"/>
      <family val="2"/>
      <charset val="238"/>
    </font>
    <font>
      <b/>
      <sz val="10"/>
      <name val="Arial CE"/>
      <charset val="238"/>
    </font>
    <font>
      <sz val="11"/>
      <name val="Calibri"/>
      <family val="2"/>
      <charset val="238"/>
    </font>
    <font>
      <sz val="11"/>
      <name val="Arial CE"/>
      <charset val="238"/>
    </font>
    <font>
      <sz val="10"/>
      <color rgb="FF000000"/>
      <name val="Arial CE"/>
    </font>
    <font>
      <sz val="10"/>
      <name val="Arial CE"/>
    </font>
    <font>
      <sz val="11"/>
      <name val="Arial CE"/>
    </font>
  </fonts>
  <fills count="5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gColor indexed="22"/>
        <bgColor indexed="22"/>
      </patternFill>
    </fill>
    <fill>
      <patternFill patternType="solid">
        <fgColor indexed="55"/>
      </patternFill>
    </fill>
    <fill>
      <patternFill patternType="solid">
        <fgColor indexed="52"/>
        <bgColor indexed="64"/>
      </patternFill>
    </fill>
    <fill>
      <patternFill patternType="solid">
        <fgColor indexed="13"/>
        <bgColor indexed="64"/>
      </patternFill>
    </fill>
    <fill>
      <patternFill patternType="solid">
        <fgColor indexed="8"/>
        <bgColor indexed="64"/>
      </patternFill>
    </fill>
    <fill>
      <patternFill patternType="gray0625"/>
    </fill>
    <fill>
      <patternFill patternType="solid">
        <fgColor indexed="43"/>
      </patternFill>
    </fill>
    <fill>
      <patternFill patternType="solid">
        <fgColor indexed="26"/>
      </patternFill>
    </fill>
    <fill>
      <patternFill patternType="solid">
        <fgColor indexed="58"/>
        <bgColor indexed="64"/>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2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hair">
        <color indexed="64"/>
      </bottom>
      <diagonal/>
    </border>
    <border>
      <left/>
      <right/>
      <top style="thick">
        <color indexed="64"/>
      </top>
      <bottom style="thick">
        <color indexed="64"/>
      </bottom>
      <diagonal/>
    </border>
    <border>
      <left/>
      <right/>
      <top style="thick">
        <color indexed="8"/>
      </top>
      <bottom style="thick">
        <color indexed="8"/>
      </bottom>
      <diagonal/>
    </border>
    <border>
      <left/>
      <right/>
      <top style="hair">
        <color indexed="64"/>
      </top>
      <bottom style="hair">
        <color indexed="64"/>
      </bottom>
      <diagonal/>
    </border>
    <border>
      <left/>
      <right/>
      <top style="thin">
        <color indexed="64"/>
      </top>
      <bottom style="thin">
        <color indexed="64"/>
      </bottom>
      <diagonal/>
    </border>
  </borders>
  <cellStyleXfs count="129">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1" fillId="0" borderId="0" applyNumberFormat="0" applyFill="0" applyBorder="0" applyAlignment="0" applyProtection="0"/>
    <xf numFmtId="0" fontId="10" fillId="17" borderId="0" applyNumberFormat="0" applyBorder="0" applyAlignment="0" applyProtection="0"/>
    <xf numFmtId="0" fontId="20" fillId="18" borderId="6" applyNumberFormat="0" applyAlignment="0" applyProtection="0"/>
    <xf numFmtId="0" fontId="12" fillId="0" borderId="7" applyNumberFormat="0" applyFill="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7" borderId="8" applyNumberFormat="0" applyAlignment="0" applyProtection="0"/>
    <xf numFmtId="0" fontId="17" fillId="19" borderId="8" applyNumberFormat="0" applyAlignment="0" applyProtection="0"/>
    <xf numFmtId="0" fontId="18" fillId="19" borderId="9" applyNumberFormat="0" applyAlignment="0" applyProtection="0"/>
    <xf numFmtId="0" fontId="16"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xf numFmtId="166" fontId="21" fillId="0" borderId="0"/>
    <xf numFmtId="0" fontId="19" fillId="0" borderId="0"/>
    <xf numFmtId="0" fontId="22" fillId="0" borderId="0"/>
    <xf numFmtId="0" fontId="1" fillId="0" borderId="0"/>
    <xf numFmtId="0" fontId="19" fillId="0" borderId="0"/>
    <xf numFmtId="0" fontId="28" fillId="0" borderId="0"/>
    <xf numFmtId="0" fontId="42" fillId="0" borderId="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3" fillId="36"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169" fontId="29" fillId="0" borderId="0" applyFont="0" applyFill="0" applyBorder="0" applyAlignment="0" applyProtection="0"/>
    <xf numFmtId="168" fontId="22" fillId="0" borderId="0" applyFont="0" applyFill="0" applyBorder="0" applyAlignment="0" applyProtection="0"/>
    <xf numFmtId="170" fontId="29" fillId="0" borderId="0" applyFont="0" applyFill="0" applyBorder="0" applyAlignment="0" applyProtection="0"/>
    <xf numFmtId="171" fontId="22" fillId="0" borderId="0" applyFont="0" applyFill="0" applyBorder="0" applyAlignment="0" applyProtection="0"/>
    <xf numFmtId="175" fontId="2" fillId="0" borderId="0" applyFill="0" applyBorder="0" applyAlignment="0" applyProtection="0"/>
    <xf numFmtId="41" fontId="22" fillId="0" borderId="0" applyFont="0" applyFill="0" applyBorder="0" applyAlignment="0" applyProtection="0"/>
    <xf numFmtId="43" fontId="22" fillId="0" borderId="0" applyFont="0" applyFill="0" applyBorder="0" applyAlignment="0" applyProtection="0"/>
    <xf numFmtId="172" fontId="22" fillId="0" borderId="0" applyFont="0" applyFill="0" applyBorder="0" applyAlignment="0" applyProtection="0"/>
    <xf numFmtId="0" fontId="23"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5" fillId="27" borderId="0" applyNumberFormat="0" applyBorder="0" applyAlignment="0" applyProtection="0"/>
    <xf numFmtId="0" fontId="31" fillId="40" borderId="0" applyNumberFormat="0" applyBorder="0" applyAlignment="0" applyProtection="0">
      <alignment horizontal="left"/>
    </xf>
    <xf numFmtId="0" fontId="6" fillId="41" borderId="2" applyNumberFormat="0" applyAlignment="0" applyProtection="0"/>
    <xf numFmtId="0" fontId="24" fillId="0" borderId="19" applyNumberFormat="0" applyFont="0" applyFill="0" applyAlignment="0" applyProtection="0">
      <alignment horizontal="left"/>
    </xf>
    <xf numFmtId="49" fontId="20" fillId="0" borderId="11" applyNumberFormat="0">
      <alignment vertical="center" wrapText="1"/>
    </xf>
    <xf numFmtId="49" fontId="25" fillId="0" borderId="16" applyNumberFormat="0">
      <alignment horizontal="left" vertical="center"/>
    </xf>
    <xf numFmtId="49" fontId="32" fillId="42" borderId="20" applyNumberFormat="0" applyFont="0" applyAlignment="0">
      <alignment horizontal="left" vertical="center"/>
    </xf>
    <xf numFmtId="0" fontId="2" fillId="15" borderId="21" applyNumberFormat="0" applyAlignment="0"/>
    <xf numFmtId="49" fontId="33" fillId="43" borderId="22" applyNumberFormat="0" applyAlignment="0">
      <alignment horizontal="left" vertical="center"/>
    </xf>
    <xf numFmtId="49" fontId="34" fillId="44" borderId="0" applyNumberFormat="0" applyAlignment="0">
      <alignment horizontal="left" vertical="center"/>
    </xf>
    <xf numFmtId="0" fontId="26" fillId="45" borderId="23" applyNumberFormat="0"/>
    <xf numFmtId="0" fontId="10" fillId="46" borderId="0" applyNumberFormat="0" applyBorder="0" applyAlignment="0" applyProtection="0"/>
    <xf numFmtId="0" fontId="35" fillId="0" borderId="0"/>
    <xf numFmtId="0" fontId="36" fillId="0" borderId="0"/>
    <xf numFmtId="0" fontId="37" fillId="0" borderId="0"/>
    <xf numFmtId="0" fontId="37" fillId="0" borderId="0"/>
    <xf numFmtId="0" fontId="37" fillId="0" borderId="0"/>
    <xf numFmtId="0" fontId="2" fillId="0" borderId="0"/>
    <xf numFmtId="0" fontId="22" fillId="0" borderId="0"/>
    <xf numFmtId="0" fontId="19" fillId="0" borderId="0"/>
    <xf numFmtId="0" fontId="22" fillId="0" borderId="0"/>
    <xf numFmtId="0" fontId="37" fillId="0" borderId="0"/>
    <xf numFmtId="0" fontId="37" fillId="0" borderId="0"/>
    <xf numFmtId="0" fontId="37" fillId="0" borderId="0"/>
    <xf numFmtId="0" fontId="22" fillId="0" borderId="0" applyProtection="0"/>
    <xf numFmtId="0" fontId="22" fillId="0" borderId="0"/>
    <xf numFmtId="0" fontId="43" fillId="0" borderId="0"/>
    <xf numFmtId="0" fontId="38" fillId="0" borderId="0" applyNumberFormat="0" applyFill="0" applyBorder="0" applyAlignment="0" applyProtection="0">
      <alignment horizontal="left"/>
    </xf>
    <xf numFmtId="0" fontId="39" fillId="0" borderId="0" applyFill="0" applyBorder="0" applyProtection="0">
      <alignment horizontal="left"/>
    </xf>
    <xf numFmtId="49" fontId="40" fillId="0" borderId="0" applyNumberFormat="0">
      <alignment horizontal="left" vertical="center"/>
    </xf>
    <xf numFmtId="0" fontId="2" fillId="47" borderId="6" applyNumberFormat="0" applyFont="0" applyAlignment="0" applyProtection="0"/>
    <xf numFmtId="9" fontId="22" fillId="0" borderId="0" applyFont="0" applyFill="0" applyBorder="0" applyAlignment="0" applyProtection="0"/>
    <xf numFmtId="0" fontId="13" fillId="28" borderId="0" applyNumberFormat="0" applyBorder="0" applyAlignment="0" applyProtection="0"/>
    <xf numFmtId="0" fontId="22" fillId="48" borderId="0"/>
    <xf numFmtId="0" fontId="27" fillId="0" borderId="0"/>
    <xf numFmtId="0" fontId="41" fillId="42" borderId="12">
      <alignment vertical="center"/>
    </xf>
    <xf numFmtId="0" fontId="15" fillId="31" borderId="8" applyNumberFormat="0" applyAlignment="0" applyProtection="0"/>
    <xf numFmtId="0" fontId="17" fillId="49" borderId="8" applyNumberFormat="0" applyAlignment="0" applyProtection="0"/>
    <xf numFmtId="0" fontId="18" fillId="49" borderId="9" applyNumberFormat="0" applyAlignment="0" applyProtection="0"/>
    <xf numFmtId="0" fontId="19" fillId="0" borderId="0"/>
    <xf numFmtId="173" fontId="22" fillId="0" borderId="0" applyFont="0" applyFill="0" applyBorder="0" applyAlignment="0" applyProtection="0"/>
    <xf numFmtId="174" fontId="22" fillId="0" borderId="0" applyFont="0" applyFill="0" applyBorder="0" applyAlignment="0" applyProtection="0"/>
    <xf numFmtId="0" fontId="3" fillId="50" borderId="0" applyNumberFormat="0" applyBorder="0" applyAlignment="0" applyProtection="0"/>
    <xf numFmtId="0" fontId="3" fillId="51" borderId="0" applyNumberFormat="0" applyBorder="0" applyAlignment="0" applyProtection="0"/>
    <xf numFmtId="0" fontId="3" fillId="52"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53" borderId="0" applyNumberFormat="0" applyBorder="0" applyAlignment="0" applyProtection="0"/>
    <xf numFmtId="0" fontId="20" fillId="0" borderId="0"/>
    <xf numFmtId="44" fontId="19" fillId="0" borderId="0" applyFont="0" applyFill="0" applyBorder="0" applyAlignment="0" applyProtection="0"/>
    <xf numFmtId="9" fontId="19" fillId="0" borderId="0" applyFont="0" applyFill="0" applyBorder="0" applyAlignment="0" applyProtection="0"/>
  </cellStyleXfs>
  <cellXfs count="118">
    <xf numFmtId="0" fontId="0" fillId="0" borderId="0" xfId="0"/>
    <xf numFmtId="0" fontId="45" fillId="0" borderId="11" xfId="0" applyFont="1" applyBorder="1" applyAlignment="1" applyProtection="1">
      <alignment horizontal="left" vertical="top" wrapText="1"/>
    </xf>
    <xf numFmtId="0" fontId="44" fillId="0" borderId="11" xfId="0" applyFont="1" applyBorder="1" applyAlignment="1">
      <alignment vertical="top" wrapText="1"/>
    </xf>
    <xf numFmtId="0" fontId="44" fillId="0" borderId="11" xfId="0" applyFont="1" applyBorder="1" applyAlignment="1">
      <alignment horizontal="center" vertical="center"/>
    </xf>
    <xf numFmtId="0" fontId="44" fillId="0" borderId="11" xfId="0" applyFont="1" applyBorder="1" applyAlignment="1">
      <alignment vertical="center" wrapText="1"/>
    </xf>
    <xf numFmtId="0" fontId="44" fillId="0" borderId="18" xfId="0" applyFont="1" applyBorder="1" applyAlignment="1">
      <alignment horizontal="left" vertical="top" wrapText="1"/>
    </xf>
    <xf numFmtId="0" fontId="44" fillId="0" borderId="11" xfId="43" applyFont="1" applyFill="1" applyBorder="1" applyAlignment="1">
      <alignment vertical="center" wrapText="1"/>
    </xf>
    <xf numFmtId="0" fontId="44" fillId="0" borderId="11" xfId="43" applyFont="1" applyFill="1" applyBorder="1" applyAlignment="1" applyProtection="1">
      <alignment horizontal="center" vertical="center" wrapText="1"/>
      <protection locked="0"/>
    </xf>
    <xf numFmtId="0" fontId="44" fillId="0" borderId="11" xfId="0" applyFont="1" applyFill="1" applyBorder="1" applyAlignment="1">
      <alignment horizontal="left" wrapText="1"/>
    </xf>
    <xf numFmtId="0" fontId="44" fillId="0" borderId="11" xfId="0" applyFont="1" applyFill="1" applyBorder="1" applyAlignment="1">
      <alignment horizontal="center" wrapText="1"/>
    </xf>
    <xf numFmtId="0" fontId="44" fillId="0" borderId="11" xfId="0" applyFont="1" applyFill="1" applyBorder="1" applyAlignment="1">
      <alignment wrapText="1"/>
    </xf>
    <xf numFmtId="0" fontId="44" fillId="0" borderId="11" xfId="0" applyFont="1" applyFill="1" applyBorder="1" applyAlignment="1" applyProtection="1">
      <alignment horizontal="left" wrapText="1"/>
    </xf>
    <xf numFmtId="0" fontId="44" fillId="0" borderId="11" xfId="0" applyFont="1" applyFill="1" applyBorder="1" applyAlignment="1" applyProtection="1">
      <alignment horizontal="left" vertical="top" wrapText="1" shrinkToFit="1"/>
    </xf>
    <xf numFmtId="0" fontId="44" fillId="0" borderId="11" xfId="0" applyFont="1" applyFill="1" applyBorder="1" applyAlignment="1" applyProtection="1">
      <alignment horizontal="center" wrapText="1" shrinkToFit="1"/>
    </xf>
    <xf numFmtId="0" fontId="47" fillId="0" borderId="10" xfId="0" applyFont="1" applyBorder="1" applyAlignment="1">
      <alignment horizontal="center" vertical="center" wrapText="1" shrinkToFit="1"/>
    </xf>
    <xf numFmtId="0" fontId="47" fillId="0" borderId="10" xfId="0" applyFont="1" applyBorder="1" applyAlignment="1">
      <alignment horizontal="center" vertical="center" wrapText="1"/>
    </xf>
    <xf numFmtId="164" fontId="47" fillId="0" borderId="10" xfId="0" applyNumberFormat="1" applyFont="1" applyBorder="1" applyAlignment="1">
      <alignment horizontal="center" vertical="center" wrapText="1" shrinkToFit="1"/>
    </xf>
    <xf numFmtId="164" fontId="44" fillId="0" borderId="0" xfId="0" applyNumberFormat="1" applyFont="1" applyAlignment="1">
      <alignment horizontal="center" vertical="center"/>
    </xf>
    <xf numFmtId="0" fontId="44" fillId="0" borderId="0" xfId="0" applyFont="1" applyAlignment="1">
      <alignment horizontal="center" vertical="center"/>
    </xf>
    <xf numFmtId="0" fontId="44" fillId="24" borderId="12" xfId="0" applyFont="1" applyFill="1" applyBorder="1" applyAlignment="1">
      <alignment horizontal="center"/>
    </xf>
    <xf numFmtId="0" fontId="44" fillId="24" borderId="12" xfId="0" applyFont="1" applyFill="1" applyBorder="1" applyAlignment="1">
      <alignment horizontal="left"/>
    </xf>
    <xf numFmtId="0" fontId="44" fillId="24" borderId="12" xfId="0" applyFont="1" applyFill="1" applyBorder="1" applyAlignment="1">
      <alignment horizontal="left" wrapText="1"/>
    </xf>
    <xf numFmtId="0" fontId="44" fillId="0" borderId="0" xfId="0" applyFont="1"/>
    <xf numFmtId="0" fontId="47" fillId="19" borderId="15" xfId="0" applyFont="1" applyFill="1" applyBorder="1" applyAlignment="1">
      <alignment horizontal="center" vertical="center"/>
    </xf>
    <xf numFmtId="0" fontId="47" fillId="19" borderId="16" xfId="0" applyFont="1" applyFill="1" applyBorder="1" applyAlignment="1">
      <alignment horizontal="center" vertical="center"/>
    </xf>
    <xf numFmtId="0" fontId="47" fillId="19" borderId="16" xfId="0" applyFont="1" applyFill="1" applyBorder="1" applyAlignment="1">
      <alignment horizontal="center" vertical="center" wrapText="1"/>
    </xf>
    <xf numFmtId="164" fontId="47" fillId="19" borderId="16" xfId="0" applyNumberFormat="1" applyFont="1" applyFill="1" applyBorder="1" applyAlignment="1">
      <alignment horizontal="center" vertical="center"/>
    </xf>
    <xf numFmtId="0" fontId="47" fillId="19" borderId="0" xfId="0" applyFont="1" applyFill="1" applyBorder="1" applyAlignment="1">
      <alignment horizontal="center" vertical="center"/>
    </xf>
    <xf numFmtId="0" fontId="44" fillId="0" borderId="11" xfId="0" applyFont="1" applyFill="1" applyBorder="1" applyAlignment="1">
      <alignment horizontal="center" vertical="center"/>
    </xf>
    <xf numFmtId="0" fontId="44" fillId="0" borderId="18" xfId="0" applyFont="1" applyFill="1" applyBorder="1" applyAlignment="1"/>
    <xf numFmtId="0" fontId="44" fillId="0" borderId="11" xfId="0" applyFont="1" applyFill="1" applyBorder="1"/>
    <xf numFmtId="0" fontId="44" fillId="0" borderId="11" xfId="0" applyFont="1" applyFill="1" applyBorder="1" applyAlignment="1">
      <alignment horizontal="center"/>
    </xf>
    <xf numFmtId="0" fontId="44" fillId="0" borderId="11" xfId="0" applyFont="1" applyBorder="1" applyAlignment="1">
      <alignment horizontal="center"/>
    </xf>
    <xf numFmtId="164" fontId="44" fillId="0" borderId="11" xfId="0" applyNumberFormat="1" applyFont="1" applyBorder="1" applyAlignment="1">
      <alignment horizontal="right"/>
    </xf>
    <xf numFmtId="0" fontId="44" fillId="0" borderId="11" xfId="0" applyFont="1" applyFill="1" applyBorder="1" applyAlignment="1"/>
    <xf numFmtId="0" fontId="44" fillId="0" borderId="11" xfId="0" applyFont="1" applyBorder="1"/>
    <xf numFmtId="0" fontId="44" fillId="0" borderId="11" xfId="0" applyFont="1" applyBorder="1" applyAlignment="1">
      <alignment wrapText="1"/>
    </xf>
    <xf numFmtId="0" fontId="44" fillId="0" borderId="16" xfId="0" applyFont="1" applyBorder="1"/>
    <xf numFmtId="0" fontId="44" fillId="0" borderId="11" xfId="0" applyFont="1" applyFill="1" applyBorder="1" applyAlignment="1">
      <alignment vertical="top" wrapText="1"/>
    </xf>
    <xf numFmtId="0" fontId="44" fillId="0" borderId="14" xfId="0" applyFont="1" applyFill="1" applyBorder="1" applyAlignment="1">
      <alignment wrapText="1"/>
    </xf>
    <xf numFmtId="0" fontId="44" fillId="0" borderId="13" xfId="0" applyFont="1" applyBorder="1" applyAlignment="1">
      <alignment horizontal="center" vertical="center" wrapText="1"/>
    </xf>
    <xf numFmtId="0" fontId="44" fillId="0" borderId="11" xfId="0" applyFont="1" applyFill="1" applyBorder="1" applyAlignment="1">
      <alignment horizontal="center" vertical="center" wrapText="1"/>
    </xf>
    <xf numFmtId="0" fontId="44" fillId="0" borderId="14" xfId="0" applyFont="1" applyBorder="1" applyAlignment="1">
      <alignment wrapText="1"/>
    </xf>
    <xf numFmtId="0" fontId="44" fillId="0" borderId="18" xfId="0" applyFont="1" applyFill="1" applyBorder="1" applyAlignment="1">
      <alignment wrapText="1"/>
    </xf>
    <xf numFmtId="0" fontId="44" fillId="0" borderId="18" xfId="0" applyFont="1" applyFill="1" applyBorder="1" applyAlignment="1">
      <alignment horizontal="center"/>
    </xf>
    <xf numFmtId="0" fontId="44" fillId="0" borderId="18" xfId="0" applyFont="1" applyBorder="1" applyAlignment="1">
      <alignment horizontal="center"/>
    </xf>
    <xf numFmtId="0" fontId="44" fillId="0" borderId="11" xfId="0" applyFont="1" applyFill="1" applyBorder="1" applyAlignment="1">
      <alignment horizontal="left" vertical="top" wrapText="1"/>
    </xf>
    <xf numFmtId="0" fontId="44" fillId="0" borderId="11" xfId="0" applyFont="1" applyBorder="1" applyAlignment="1">
      <alignment horizontal="center" vertical="center" wrapText="1"/>
    </xf>
    <xf numFmtId="0" fontId="44" fillId="25" borderId="16" xfId="0" applyFont="1" applyFill="1" applyBorder="1" applyAlignment="1">
      <alignment horizontal="center" vertical="center"/>
    </xf>
    <xf numFmtId="0" fontId="44" fillId="0" borderId="18" xfId="0" applyFont="1" applyBorder="1" applyAlignment="1"/>
    <xf numFmtId="0" fontId="44" fillId="0" borderId="11" xfId="0" applyFont="1" applyBorder="1" applyAlignment="1"/>
    <xf numFmtId="0" fontId="44" fillId="25" borderId="11" xfId="0" applyFont="1" applyFill="1" applyBorder="1" applyAlignment="1">
      <alignment horizontal="center" vertical="center"/>
    </xf>
    <xf numFmtId="0" fontId="44" fillId="25" borderId="11" xfId="0" applyFont="1" applyFill="1" applyBorder="1"/>
    <xf numFmtId="0" fontId="44" fillId="25" borderId="11" xfId="0" applyFont="1" applyFill="1" applyBorder="1" applyAlignment="1">
      <alignment wrapText="1"/>
    </xf>
    <xf numFmtId="0" fontId="44" fillId="25" borderId="11" xfId="0" applyFont="1" applyFill="1" applyBorder="1" applyAlignment="1">
      <alignment horizontal="center"/>
    </xf>
    <xf numFmtId="0" fontId="44" fillId="0" borderId="0" xfId="0" applyFont="1" applyAlignment="1">
      <alignment horizontal="center" vertical="center" wrapText="1"/>
    </xf>
    <xf numFmtId="0" fontId="44" fillId="0" borderId="11" xfId="0" applyFont="1" applyBorder="1" applyAlignment="1">
      <alignment horizontal="left" vertical="center" wrapText="1"/>
    </xf>
    <xf numFmtId="0" fontId="44" fillId="0" borderId="11" xfId="0" applyFont="1" applyFill="1" applyBorder="1" applyAlignment="1" applyProtection="1">
      <alignment horizontal="left" wrapText="1" shrinkToFit="1"/>
    </xf>
    <xf numFmtId="0" fontId="44" fillId="0" borderId="17" xfId="0" applyFont="1" applyFill="1" applyBorder="1" applyAlignment="1">
      <alignment horizontal="center" vertical="center"/>
    </xf>
    <xf numFmtId="0" fontId="44" fillId="0" borderId="17" xfId="0" applyFont="1" applyBorder="1"/>
    <xf numFmtId="0" fontId="44" fillId="0" borderId="17" xfId="0" applyFont="1" applyBorder="1" applyAlignment="1">
      <alignment horizontal="center"/>
    </xf>
    <xf numFmtId="0" fontId="44" fillId="0" borderId="17" xfId="0" applyFont="1" applyFill="1" applyBorder="1"/>
    <xf numFmtId="0" fontId="44" fillId="0" borderId="17" xfId="0" applyFont="1" applyFill="1" applyBorder="1" applyAlignment="1">
      <alignment horizontal="center"/>
    </xf>
    <xf numFmtId="0" fontId="44" fillId="0" borderId="11" xfId="43" applyFont="1" applyBorder="1" applyAlignment="1">
      <alignment horizontal="left" wrapText="1"/>
    </xf>
    <xf numFmtId="167" fontId="44" fillId="0" borderId="11" xfId="43" applyNumberFormat="1" applyFont="1" applyBorder="1" applyAlignment="1">
      <alignment horizontal="left" vertical="top" wrapText="1"/>
    </xf>
    <xf numFmtId="0" fontId="44" fillId="0" borderId="11" xfId="43" applyFont="1" applyFill="1" applyBorder="1" applyAlignment="1" applyProtection="1">
      <alignment horizontal="center" wrapText="1"/>
      <protection locked="0"/>
    </xf>
    <xf numFmtId="0" fontId="44" fillId="0" borderId="11" xfId="0" applyFont="1" applyFill="1" applyBorder="1" applyAlignment="1">
      <alignment vertical="center" wrapText="1"/>
    </xf>
    <xf numFmtId="165" fontId="44" fillId="25" borderId="11" xfId="0" applyNumberFormat="1" applyFont="1" applyFill="1" applyBorder="1" applyAlignment="1">
      <alignment horizontal="right"/>
    </xf>
    <xf numFmtId="0" fontId="44" fillId="0" borderId="17" xfId="0" applyFont="1" applyFill="1" applyBorder="1" applyAlignment="1">
      <alignment wrapText="1"/>
    </xf>
    <xf numFmtId="0" fontId="44" fillId="0" borderId="0" xfId="0" applyFont="1" applyAlignment="1">
      <alignment horizontal="left" vertical="center" wrapText="1"/>
    </xf>
    <xf numFmtId="164" fontId="44" fillId="0" borderId="0" xfId="0" applyNumberFormat="1" applyFont="1" applyAlignment="1">
      <alignment horizontal="right" vertical="center" wrapText="1"/>
    </xf>
    <xf numFmtId="164" fontId="44" fillId="0" borderId="0" xfId="0" applyNumberFormat="1" applyFont="1" applyAlignment="1">
      <alignment horizontal="right" vertical="center"/>
    </xf>
    <xf numFmtId="0" fontId="44" fillId="0" borderId="0" xfId="0" applyFont="1" applyAlignment="1">
      <alignment horizontal="left" vertical="center"/>
    </xf>
    <xf numFmtId="0" fontId="53" fillId="0" borderId="11" xfId="0" applyFont="1" applyBorder="1" applyAlignment="1">
      <alignment vertical="top" wrapText="1"/>
    </xf>
    <xf numFmtId="0" fontId="47" fillId="19" borderId="0" xfId="0" applyFont="1" applyFill="1" applyBorder="1" applyAlignment="1">
      <alignment horizontal="center" vertical="center" wrapText="1"/>
    </xf>
    <xf numFmtId="0" fontId="54" fillId="19" borderId="16" xfId="0" applyFont="1" applyFill="1" applyBorder="1" applyAlignment="1">
      <alignment horizontal="center" vertical="center"/>
    </xf>
    <xf numFmtId="0" fontId="19" fillId="0" borderId="11" xfId="0" applyFont="1" applyBorder="1" applyAlignment="1">
      <alignment horizontal="center"/>
    </xf>
    <xf numFmtId="0" fontId="19" fillId="0" borderId="11" xfId="0" applyFont="1" applyBorder="1" applyAlignment="1">
      <alignment horizontal="left" vertical="top" wrapText="1"/>
    </xf>
    <xf numFmtId="0" fontId="19" fillId="0" borderId="11" xfId="0" applyFont="1" applyBorder="1" applyAlignment="1">
      <alignment vertical="top" wrapText="1"/>
    </xf>
    <xf numFmtId="0" fontId="55" fillId="0" borderId="11" xfId="0" applyFont="1" applyBorder="1"/>
    <xf numFmtId="0" fontId="19" fillId="0" borderId="11" xfId="0" applyFont="1" applyBorder="1" applyAlignment="1">
      <alignment wrapText="1"/>
    </xf>
    <xf numFmtId="0" fontId="56" fillId="0" borderId="11" xfId="0" applyFont="1" applyBorder="1" applyAlignment="1">
      <alignment wrapText="1"/>
    </xf>
    <xf numFmtId="0" fontId="53" fillId="0" borderId="11" xfId="45" applyFont="1" applyBorder="1" applyAlignment="1">
      <alignment wrapText="1"/>
    </xf>
    <xf numFmtId="0" fontId="56" fillId="0" borderId="11" xfId="0" applyFont="1" applyBorder="1" applyAlignment="1">
      <alignment vertical="top" wrapText="1"/>
    </xf>
    <xf numFmtId="0" fontId="56" fillId="0" borderId="11" xfId="0" applyFont="1" applyBorder="1" applyAlignment="1">
      <alignment horizontal="center"/>
    </xf>
    <xf numFmtId="164" fontId="44" fillId="0" borderId="14" xfId="0" applyNumberFormat="1" applyFont="1" applyBorder="1" applyAlignment="1">
      <alignment horizontal="right"/>
    </xf>
    <xf numFmtId="0" fontId="55" fillId="0" borderId="11" xfId="0" applyFont="1" applyBorder="1" applyAlignment="1">
      <alignment vertical="center"/>
    </xf>
    <xf numFmtId="0" fontId="45" fillId="0" borderId="11" xfId="0" applyFont="1" applyFill="1" applyBorder="1" applyAlignment="1" applyProtection="1">
      <alignment horizontal="center" wrapText="1"/>
    </xf>
    <xf numFmtId="0" fontId="44" fillId="0" borderId="11" xfId="0" applyFont="1" applyFill="1" applyBorder="1" applyAlignment="1" applyProtection="1">
      <alignment horizontal="left" vertical="center" wrapText="1"/>
      <protection locked="0"/>
    </xf>
    <xf numFmtId="0" fontId="57" fillId="0" borderId="11" xfId="0" applyFont="1" applyFill="1" applyBorder="1" applyAlignment="1">
      <alignment vertical="center" wrapText="1"/>
    </xf>
    <xf numFmtId="0" fontId="58" fillId="0" borderId="11" xfId="0" applyFont="1" applyFill="1" applyBorder="1" applyAlignment="1">
      <alignment vertical="center" wrapText="1"/>
    </xf>
    <xf numFmtId="0" fontId="22" fillId="0" borderId="11" xfId="0" applyFont="1" applyFill="1" applyBorder="1" applyAlignment="1">
      <alignment vertical="center" wrapText="1"/>
    </xf>
    <xf numFmtId="0" fontId="58" fillId="0" borderId="11" xfId="0" applyFont="1" applyFill="1" applyBorder="1" applyAlignment="1">
      <alignment horizontal="center" vertical="center"/>
    </xf>
    <xf numFmtId="0" fontId="59" fillId="0" borderId="11" xfId="0" applyFont="1" applyFill="1" applyBorder="1" applyAlignment="1">
      <alignment vertical="center" wrapText="1"/>
    </xf>
    <xf numFmtId="0" fontId="59" fillId="0" borderId="11" xfId="0" applyFont="1" applyFill="1" applyBorder="1" applyAlignment="1">
      <alignment horizontal="center" vertical="center"/>
    </xf>
    <xf numFmtId="0" fontId="19" fillId="0" borderId="11" xfId="0" applyFont="1" applyFill="1" applyBorder="1" applyAlignment="1">
      <alignment wrapText="1"/>
    </xf>
    <xf numFmtId="0" fontId="20" fillId="0" borderId="11" xfId="45" applyFont="1" applyFill="1" applyBorder="1" applyAlignment="1">
      <alignment wrapText="1"/>
    </xf>
    <xf numFmtId="0" fontId="19" fillId="0" borderId="11" xfId="0" applyFont="1" applyFill="1" applyBorder="1" applyAlignment="1">
      <alignment horizontal="left" vertical="top" wrapText="1"/>
    </xf>
    <xf numFmtId="0" fontId="19" fillId="0" borderId="11" xfId="0" applyFont="1" applyFill="1" applyBorder="1" applyAlignment="1">
      <alignment horizontal="center"/>
    </xf>
    <xf numFmtId="0" fontId="44" fillId="0" borderId="11" xfId="46" applyFont="1" applyFill="1" applyBorder="1" applyAlignment="1" applyProtection="1">
      <alignment vertical="top" wrapText="1"/>
      <protection locked="0"/>
    </xf>
    <xf numFmtId="0" fontId="50" fillId="0" borderId="11" xfId="44" applyFont="1" applyFill="1" applyBorder="1" applyAlignment="1">
      <alignment wrapText="1"/>
    </xf>
    <xf numFmtId="0" fontId="44" fillId="0" borderId="17" xfId="0" applyFont="1" applyFill="1" applyBorder="1" applyAlignment="1">
      <alignment horizontal="left" vertical="top" wrapText="1"/>
    </xf>
    <xf numFmtId="0" fontId="45" fillId="0" borderId="11" xfId="0" applyFont="1" applyFill="1" applyBorder="1" applyAlignment="1" applyProtection="1">
      <alignment horizontal="left" vertical="top" wrapText="1"/>
    </xf>
    <xf numFmtId="0" fontId="55" fillId="0" borderId="11" xfId="0" applyFont="1" applyFill="1" applyBorder="1"/>
    <xf numFmtId="164" fontId="22" fillId="0" borderId="11" xfId="0" applyNumberFormat="1" applyFont="1" applyFill="1" applyBorder="1" applyAlignment="1" applyProtection="1">
      <alignment horizontal="right"/>
      <protection locked="0"/>
    </xf>
    <xf numFmtId="164" fontId="22" fillId="0" borderId="11" xfId="0" applyNumberFormat="1" applyFont="1" applyBorder="1" applyAlignment="1" applyProtection="1">
      <alignment horizontal="right"/>
      <protection locked="0"/>
    </xf>
    <xf numFmtId="164" fontId="47" fillId="19" borderId="16" xfId="0" applyNumberFormat="1" applyFont="1" applyFill="1" applyBorder="1" applyAlignment="1" applyProtection="1">
      <alignment horizontal="center" vertical="center"/>
      <protection locked="0"/>
    </xf>
    <xf numFmtId="164" fontId="44" fillId="0" borderId="11" xfId="0" applyNumberFormat="1" applyFont="1" applyBorder="1" applyAlignment="1" applyProtection="1">
      <alignment horizontal="right"/>
      <protection locked="0"/>
    </xf>
    <xf numFmtId="164" fontId="22" fillId="0" borderId="11" xfId="0" applyNumberFormat="1" applyFont="1" applyBorder="1" applyAlignment="1" applyProtection="1">
      <alignment horizontal="right" vertical="center" wrapText="1"/>
      <protection locked="0"/>
    </xf>
    <xf numFmtId="164" fontId="49" fillId="0" borderId="11" xfId="0" applyNumberFormat="1" applyFont="1" applyFill="1" applyBorder="1" applyAlignment="1" applyProtection="1">
      <alignment horizontal="right"/>
      <protection locked="0"/>
    </xf>
    <xf numFmtId="164" fontId="19" fillId="0" borderId="11" xfId="0" applyNumberFormat="1" applyFont="1" applyBorder="1" applyAlignment="1" applyProtection="1">
      <alignment horizontal="right"/>
      <protection locked="0"/>
    </xf>
    <xf numFmtId="164" fontId="54" fillId="19" borderId="16" xfId="0" applyNumberFormat="1" applyFont="1" applyFill="1" applyBorder="1" applyAlignment="1" applyProtection="1">
      <alignment horizontal="center" vertical="center"/>
      <protection locked="0"/>
    </xf>
    <xf numFmtId="6" fontId="58" fillId="0" borderId="11" xfId="0" applyNumberFormat="1" applyFont="1" applyFill="1" applyBorder="1" applyAlignment="1" applyProtection="1">
      <alignment horizontal="right" vertical="center"/>
      <protection locked="0"/>
    </xf>
    <xf numFmtId="6" fontId="58" fillId="0" borderId="0" xfId="0" applyNumberFormat="1" applyFont="1" applyProtection="1">
      <protection locked="0"/>
    </xf>
    <xf numFmtId="6" fontId="59" fillId="0" borderId="11" xfId="0" applyNumberFormat="1" applyFont="1" applyFill="1" applyBorder="1" applyAlignment="1" applyProtection="1">
      <alignment horizontal="right" vertical="center"/>
      <protection locked="0"/>
    </xf>
    <xf numFmtId="164" fontId="19" fillId="0" borderId="11" xfId="0" applyNumberFormat="1" applyFont="1" applyFill="1" applyBorder="1" applyAlignment="1" applyProtection="1">
      <alignment horizontal="right"/>
      <protection locked="0"/>
    </xf>
    <xf numFmtId="164" fontId="22" fillId="0" borderId="18" xfId="0" applyNumberFormat="1" applyFont="1" applyBorder="1" applyAlignment="1" applyProtection="1">
      <alignment horizontal="right"/>
      <protection locked="0"/>
    </xf>
    <xf numFmtId="164" fontId="44" fillId="25" borderId="11" xfId="0" applyNumberFormat="1" applyFont="1" applyFill="1" applyBorder="1" applyAlignment="1" applyProtection="1">
      <alignment horizontal="right"/>
      <protection locked="0"/>
    </xf>
  </cellXfs>
  <cellStyles count="129">
    <cellStyle name="_Ceník CBC - 03,2007" xfId="47" xr:uid="{00000000-0005-0000-0000-000000000000}"/>
    <cellStyle name="_Ceník CBC - 03,2007_zesilovače" xfId="48" xr:uid="{00000000-0005-0000-0000-000001000000}"/>
    <cellStyle name="0,0_x000d__x000a_NA_x000d__x000a_" xfId="42" xr:uid="{00000000-0005-0000-0000-000002000000}"/>
    <cellStyle name="20 % – Zvýraznění 1" xfId="1" builtinId="30" customBuiltin="1"/>
    <cellStyle name="20 % – Zvýraznění 1 2" xfId="49" xr:uid="{00000000-0005-0000-0000-000003000000}"/>
    <cellStyle name="20 % – Zvýraznění 2" xfId="2" builtinId="34" customBuiltin="1"/>
    <cellStyle name="20 % – Zvýraznění 2 2" xfId="50" xr:uid="{00000000-0005-0000-0000-000004000000}"/>
    <cellStyle name="20 % – Zvýraznění 3" xfId="3" builtinId="38" customBuiltin="1"/>
    <cellStyle name="20 % – Zvýraznění 3 2" xfId="51" xr:uid="{00000000-0005-0000-0000-000005000000}"/>
    <cellStyle name="20 % – Zvýraznění 4" xfId="4" builtinId="42" customBuiltin="1"/>
    <cellStyle name="20 % – Zvýraznění 4 2" xfId="52" xr:uid="{00000000-0005-0000-0000-000006000000}"/>
    <cellStyle name="20 % – Zvýraznění 5" xfId="5" builtinId="46" customBuiltin="1"/>
    <cellStyle name="20 % – Zvýraznění 5 2" xfId="53" xr:uid="{00000000-0005-0000-0000-000007000000}"/>
    <cellStyle name="20 % – Zvýraznění 6" xfId="6" builtinId="50" customBuiltin="1"/>
    <cellStyle name="20 % – Zvýraznění 6 2" xfId="54" xr:uid="{00000000-0005-0000-0000-000008000000}"/>
    <cellStyle name="40 % – Zvýraznění 1" xfId="7" builtinId="31" customBuiltin="1"/>
    <cellStyle name="40 % – Zvýraznění 1 2" xfId="55" xr:uid="{00000000-0005-0000-0000-00000F000000}"/>
    <cellStyle name="40 % – Zvýraznění 2" xfId="8" builtinId="35" customBuiltin="1"/>
    <cellStyle name="40 % – Zvýraznění 2 2" xfId="56" xr:uid="{00000000-0005-0000-0000-000010000000}"/>
    <cellStyle name="40 % – Zvýraznění 3" xfId="9" builtinId="39" customBuiltin="1"/>
    <cellStyle name="40 % – Zvýraznění 3 2" xfId="57" xr:uid="{00000000-0005-0000-0000-000011000000}"/>
    <cellStyle name="40 % – Zvýraznění 4" xfId="10" builtinId="43" customBuiltin="1"/>
    <cellStyle name="40 % – Zvýraznění 4 2" xfId="58" xr:uid="{00000000-0005-0000-0000-000012000000}"/>
    <cellStyle name="40 % – Zvýraznění 5" xfId="11" builtinId="47" customBuiltin="1"/>
    <cellStyle name="40 % – Zvýraznění 5 2" xfId="59" xr:uid="{00000000-0005-0000-0000-000013000000}"/>
    <cellStyle name="40 % – Zvýraznění 6" xfId="12" builtinId="51" customBuiltin="1"/>
    <cellStyle name="40 % – Zvýraznění 6 2" xfId="60" xr:uid="{00000000-0005-0000-0000-000014000000}"/>
    <cellStyle name="60 % – Zvýraznění 1" xfId="13" builtinId="32" customBuiltin="1"/>
    <cellStyle name="60 % – Zvýraznění 1 2" xfId="61" xr:uid="{00000000-0005-0000-0000-00001B000000}"/>
    <cellStyle name="60 % – Zvýraznění 2" xfId="14" builtinId="36" customBuiltin="1"/>
    <cellStyle name="60 % – Zvýraznění 2 2" xfId="62" xr:uid="{00000000-0005-0000-0000-00001C000000}"/>
    <cellStyle name="60 % – Zvýraznění 3" xfId="15" builtinId="40" customBuiltin="1"/>
    <cellStyle name="60 % – Zvýraznění 3 2" xfId="63" xr:uid="{00000000-0005-0000-0000-00001D000000}"/>
    <cellStyle name="60 % – Zvýraznění 4" xfId="16" builtinId="44" customBuiltin="1"/>
    <cellStyle name="60 % – Zvýraznění 4 2" xfId="64" xr:uid="{00000000-0005-0000-0000-00001E000000}"/>
    <cellStyle name="60 % – Zvýraznění 5" xfId="17" builtinId="48" customBuiltin="1"/>
    <cellStyle name="60 % – Zvýraznění 5 2" xfId="65" xr:uid="{00000000-0005-0000-0000-00001F000000}"/>
    <cellStyle name="60 % – Zvýraznění 6" xfId="18" builtinId="52" customBuiltin="1"/>
    <cellStyle name="60 % – Zvýraznění 6 2" xfId="66" xr:uid="{00000000-0005-0000-0000-000020000000}"/>
    <cellStyle name="Celkem" xfId="19" builtinId="25" customBuiltin="1"/>
    <cellStyle name="Comma [0]_laroux" xfId="67" xr:uid="{00000000-0005-0000-0000-000028000000}"/>
    <cellStyle name="Comma_laroux" xfId="68" xr:uid="{00000000-0005-0000-0000-000029000000}"/>
    <cellStyle name="Currency [0]_laroux" xfId="69" xr:uid="{00000000-0005-0000-0000-00002A000000}"/>
    <cellStyle name="Currency_laroux" xfId="70" xr:uid="{00000000-0005-0000-0000-00002B000000}"/>
    <cellStyle name="čárky 2" xfId="71" xr:uid="{00000000-0005-0000-0000-00002C000000}"/>
    <cellStyle name="Dezimal [0]_Compiling Utility Macros" xfId="72" xr:uid="{00000000-0005-0000-0000-00002D000000}"/>
    <cellStyle name="Dezimal_Compiling Utility Macros" xfId="73" xr:uid="{00000000-0005-0000-0000-00002E000000}"/>
    <cellStyle name="Euro" xfId="74" xr:uid="{00000000-0005-0000-0000-00002F000000}"/>
    <cellStyle name="Hypertextový odkaz 2" xfId="76" xr:uid="{00000000-0005-0000-0000-000030000000}"/>
    <cellStyle name="Hypertextový odkaz 3" xfId="77" xr:uid="{00000000-0005-0000-0000-000031000000}"/>
    <cellStyle name="Hypertextový odkaz 4" xfId="75" xr:uid="{00000000-0005-0000-0000-000032000000}"/>
    <cellStyle name="KAPITOLA" xfId="79" xr:uid="{00000000-0005-0000-0000-000033000000}"/>
    <cellStyle name="Kontrolní buňka" xfId="21" builtinId="23" customBuiltin="1"/>
    <cellStyle name="Kontrolní buňka 2" xfId="80" xr:uid="{00000000-0005-0000-0000-000035000000}"/>
    <cellStyle name="lehký dolní okraj" xfId="81" xr:uid="{00000000-0005-0000-0000-000036000000}"/>
    <cellStyle name="Měna 2" xfId="127" xr:uid="{00000000-0005-0000-0000-000037000000}"/>
    <cellStyle name="MřížkaNormální" xfId="82" xr:uid="{00000000-0005-0000-0000-000038000000}"/>
    <cellStyle name="nadpis" xfId="83" xr:uid="{00000000-0005-0000-0000-000039000000}"/>
    <cellStyle name="Nadpis 1" xfId="22" builtinId="16" customBuiltin="1"/>
    <cellStyle name="Nadpis 2" xfId="23" builtinId="17" customBuiltin="1"/>
    <cellStyle name="Nadpis 3" xfId="24" builtinId="18" customBuiltin="1"/>
    <cellStyle name="Nadpis 4" xfId="25" builtinId="19" customBuiltin="1"/>
    <cellStyle name="Nadpis1" xfId="84" xr:uid="{00000000-0005-0000-0000-00003E000000}"/>
    <cellStyle name="Nadpis1 1" xfId="85" xr:uid="{00000000-0005-0000-0000-00003F000000}"/>
    <cellStyle name="Nadpis2" xfId="86" xr:uid="{00000000-0005-0000-0000-000040000000}"/>
    <cellStyle name="Nadpis3" xfId="87" xr:uid="{00000000-0005-0000-0000-000041000000}"/>
    <cellStyle name="Název" xfId="26" builtinId="15" customBuiltin="1"/>
    <cellStyle name="Název skupiny" xfId="88" xr:uid="{00000000-0005-0000-0000-000043000000}"/>
    <cellStyle name="Neutrální" xfId="27" builtinId="28" customBuiltin="1"/>
    <cellStyle name="Neutrální 2" xfId="89" xr:uid="{00000000-0005-0000-0000-000045000000}"/>
    <cellStyle name="Normal_0201axi2" xfId="90" xr:uid="{00000000-0005-0000-0000-000046000000}"/>
    <cellStyle name="Normale_NEWAY-£" xfId="91" xr:uid="{00000000-0005-0000-0000-000047000000}"/>
    <cellStyle name="Normální" xfId="0" builtinId="0"/>
    <cellStyle name="normální 10" xfId="92" xr:uid="{00000000-0005-0000-0000-000049000000}"/>
    <cellStyle name="normální 10 2" xfId="93" xr:uid="{00000000-0005-0000-0000-00004A000000}"/>
    <cellStyle name="normální 11" xfId="94" xr:uid="{00000000-0005-0000-0000-00004B000000}"/>
    <cellStyle name="normální 12" xfId="95" xr:uid="{00000000-0005-0000-0000-00004C000000}"/>
    <cellStyle name="Normální 13" xfId="46" xr:uid="{00000000-0005-0000-0000-00004D000000}"/>
    <cellStyle name="Normální 14" xfId="117" xr:uid="{00000000-0005-0000-0000-00004E000000}"/>
    <cellStyle name="Normální 16" xfId="45" xr:uid="{00000000-0005-0000-0000-00004F000000}"/>
    <cellStyle name="Normální 19" xfId="126" xr:uid="{00000000-0005-0000-0000-000050000000}"/>
    <cellStyle name="normální 2" xfId="44" xr:uid="{00000000-0005-0000-0000-000051000000}"/>
    <cellStyle name="normální 2 2" xfId="96" xr:uid="{00000000-0005-0000-0000-000052000000}"/>
    <cellStyle name="Normální 2 3" xfId="43" xr:uid="{00000000-0005-0000-0000-000053000000}"/>
    <cellStyle name="normální 3" xfId="97" xr:uid="{00000000-0005-0000-0000-000054000000}"/>
    <cellStyle name="normální 4" xfId="98" xr:uid="{00000000-0005-0000-0000-000055000000}"/>
    <cellStyle name="normální 5" xfId="99" xr:uid="{00000000-0005-0000-0000-000056000000}"/>
    <cellStyle name="normální 6" xfId="100" xr:uid="{00000000-0005-0000-0000-000057000000}"/>
    <cellStyle name="normální 7" xfId="101" xr:uid="{00000000-0005-0000-0000-000058000000}"/>
    <cellStyle name="normální 8" xfId="102" xr:uid="{00000000-0005-0000-0000-000059000000}"/>
    <cellStyle name="normální 9" xfId="103" xr:uid="{00000000-0005-0000-0000-00005A000000}"/>
    <cellStyle name="Normalny_Pr1taa2000A" xfId="104" xr:uid="{00000000-0005-0000-0000-00005B000000}"/>
    <cellStyle name="ODDIL" xfId="105" xr:uid="{00000000-0005-0000-0000-00005C000000}"/>
    <cellStyle name="POLOŽKA" xfId="106" xr:uid="{00000000-0005-0000-0000-00005D000000}"/>
    <cellStyle name="PopisSystému" xfId="107" xr:uid="{00000000-0005-0000-0000-00005E000000}"/>
    <cellStyle name="Poznámka" xfId="28" builtinId="10" customBuiltin="1"/>
    <cellStyle name="Poznámka 2" xfId="108" xr:uid="{00000000-0005-0000-0000-000060000000}"/>
    <cellStyle name="procent 2" xfId="109" xr:uid="{00000000-0005-0000-0000-000061000000}"/>
    <cellStyle name="Procenta 2" xfId="128" xr:uid="{00000000-0005-0000-0000-000062000000}"/>
    <cellStyle name="Propojená buňka" xfId="29" builtinId="24" customBuiltin="1"/>
    <cellStyle name="Správně" xfId="30" builtinId="26" customBuiltin="1"/>
    <cellStyle name="Správně 2" xfId="110" xr:uid="{00000000-0005-0000-0000-000065000000}"/>
    <cellStyle name="Standard_Anpassen der Amortisation" xfId="111" xr:uid="{00000000-0005-0000-0000-000066000000}"/>
    <cellStyle name="Styl 1" xfId="112" xr:uid="{00000000-0005-0000-0000-000067000000}"/>
    <cellStyle name="Špatně" xfId="20" builtinId="27" customBuiltin="1"/>
    <cellStyle name="Špatně 2" xfId="78" xr:uid="{00000000-0005-0000-0000-000069000000}"/>
    <cellStyle name="Text upozornění" xfId="31" builtinId="11" customBuiltin="1"/>
    <cellStyle name="TYP ŘÁDKU_1" xfId="113" xr:uid="{00000000-0005-0000-0000-00006B000000}"/>
    <cellStyle name="Vstup" xfId="32" builtinId="20" customBuiltin="1"/>
    <cellStyle name="Vstup 2" xfId="114" xr:uid="{00000000-0005-0000-0000-00006D000000}"/>
    <cellStyle name="Výpočet" xfId="33" builtinId="22" customBuiltin="1"/>
    <cellStyle name="Výpočet 2" xfId="115" xr:uid="{00000000-0005-0000-0000-00006F000000}"/>
    <cellStyle name="Výstup" xfId="34" builtinId="21" customBuiltin="1"/>
    <cellStyle name="Výstup 2" xfId="116" xr:uid="{00000000-0005-0000-0000-000071000000}"/>
    <cellStyle name="Vysvětlující text" xfId="35" builtinId="53" customBuiltin="1"/>
    <cellStyle name="Währung [0]_Compiling Utility Macros" xfId="118" xr:uid="{00000000-0005-0000-0000-000073000000}"/>
    <cellStyle name="Währung_Compiling Utility Macros" xfId="119" xr:uid="{00000000-0005-0000-0000-000074000000}"/>
    <cellStyle name="Zvýraznění 1" xfId="36" builtinId="29" customBuiltin="1"/>
    <cellStyle name="Zvýraznění 1 2" xfId="120" xr:uid="{00000000-0005-0000-0000-000076000000}"/>
    <cellStyle name="Zvýraznění 2" xfId="37" builtinId="33" customBuiltin="1"/>
    <cellStyle name="Zvýraznění 2 2" xfId="121" xr:uid="{00000000-0005-0000-0000-000078000000}"/>
    <cellStyle name="Zvýraznění 3" xfId="38" builtinId="37" customBuiltin="1"/>
    <cellStyle name="Zvýraznění 3 2" xfId="122" xr:uid="{00000000-0005-0000-0000-00007A000000}"/>
    <cellStyle name="Zvýraznění 4" xfId="39" builtinId="41" customBuiltin="1"/>
    <cellStyle name="Zvýraznění 4 2" xfId="123" xr:uid="{00000000-0005-0000-0000-00007C000000}"/>
    <cellStyle name="Zvýraznění 5" xfId="40" builtinId="45" customBuiltin="1"/>
    <cellStyle name="Zvýraznění 5 2" xfId="124" xr:uid="{00000000-0005-0000-0000-00007E000000}"/>
    <cellStyle name="Zvýraznění 6" xfId="41" builtinId="49" customBuiltin="1"/>
    <cellStyle name="Zvýraznění 6 2" xfId="125" xr:uid="{00000000-0005-0000-0000-00008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9</xdr:col>
      <xdr:colOff>598714</xdr:colOff>
      <xdr:row>155</xdr:row>
      <xdr:rowOff>0</xdr:rowOff>
    </xdr:from>
    <xdr:to>
      <xdr:col>13</xdr:col>
      <xdr:colOff>2161</xdr:colOff>
      <xdr:row>160</xdr:row>
      <xdr:rowOff>37615</xdr:rowOff>
    </xdr:to>
    <xdr:sp macro="" textlink="">
      <xdr:nvSpPr>
        <xdr:cNvPr id="2" name="AutoShape 1504" descr="?action=common_download_main&amp;upload_id=18662">
          <a:extLst>
            <a:ext uri="{FF2B5EF4-FFF2-40B4-BE49-F238E27FC236}">
              <a16:creationId xmlns:a16="http://schemas.microsoft.com/office/drawing/2014/main" id="{5B093E73-F4F3-4E0B-BC1D-B7D06E667FAA}"/>
            </a:ext>
          </a:extLst>
        </xdr:cNvPr>
        <xdr:cNvSpPr>
          <a:spLocks noChangeAspect="1" noChangeArrowheads="1"/>
        </xdr:cNvSpPr>
      </xdr:nvSpPr>
      <xdr:spPr bwMode="auto">
        <a:xfrm>
          <a:off x="17429389" y="96252845"/>
          <a:ext cx="3421237" cy="9606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3" name="AutoShape 1505" descr="?action=common_download_main&amp;upload_id=18661">
          <a:extLst>
            <a:ext uri="{FF2B5EF4-FFF2-40B4-BE49-F238E27FC236}">
              <a16:creationId xmlns:a16="http://schemas.microsoft.com/office/drawing/2014/main" id="{C40CFE21-C0AC-4AC8-9D10-E74B3EB82BDC}"/>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4" name="AutoShape 1506" descr="?action=common_download_main&amp;upload_id=18662">
          <a:extLst>
            <a:ext uri="{FF2B5EF4-FFF2-40B4-BE49-F238E27FC236}">
              <a16:creationId xmlns:a16="http://schemas.microsoft.com/office/drawing/2014/main" id="{A452A37D-262E-44E5-AD88-F4BBFC061714}"/>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5" name="AutoShape 1507" descr="?action=common_download_main&amp;upload_id=18661">
          <a:extLst>
            <a:ext uri="{FF2B5EF4-FFF2-40B4-BE49-F238E27FC236}">
              <a16:creationId xmlns:a16="http://schemas.microsoft.com/office/drawing/2014/main" id="{32F3144A-9977-4FE7-9383-8909FFA21103}"/>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6" name="AutoShape 1508" descr="?action=common_download_main&amp;upload_id=18661">
          <a:extLst>
            <a:ext uri="{FF2B5EF4-FFF2-40B4-BE49-F238E27FC236}">
              <a16:creationId xmlns:a16="http://schemas.microsoft.com/office/drawing/2014/main" id="{6778A244-702C-4C9D-BD71-264CF6B89E70}"/>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7" name="AutoShape 1509" descr="?action=common_download_main&amp;upload_id=18661">
          <a:extLst>
            <a:ext uri="{FF2B5EF4-FFF2-40B4-BE49-F238E27FC236}">
              <a16:creationId xmlns:a16="http://schemas.microsoft.com/office/drawing/2014/main" id="{724A04BA-D7DA-4265-B870-5502582D2A95}"/>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160</xdr:row>
      <xdr:rowOff>37617</xdr:rowOff>
    </xdr:to>
    <xdr:sp macro="" textlink="">
      <xdr:nvSpPr>
        <xdr:cNvPr id="8" name="AutoShape 1516" descr="?action=common_download_main&amp;upload_id=18662">
          <a:extLst>
            <a:ext uri="{FF2B5EF4-FFF2-40B4-BE49-F238E27FC236}">
              <a16:creationId xmlns:a16="http://schemas.microsoft.com/office/drawing/2014/main" id="{E8598565-96B1-4FB2-BD7B-7EB713DB0E27}"/>
            </a:ext>
          </a:extLst>
        </xdr:cNvPr>
        <xdr:cNvSpPr>
          <a:spLocks noChangeAspect="1" noChangeArrowheads="1"/>
        </xdr:cNvSpPr>
      </xdr:nvSpPr>
      <xdr:spPr bwMode="auto">
        <a:xfrm>
          <a:off x="17440275" y="96373950"/>
          <a:ext cx="3423958"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9" name="AutoShape 1517" descr="?action=common_download_main&amp;upload_id=18661">
          <a:extLst>
            <a:ext uri="{FF2B5EF4-FFF2-40B4-BE49-F238E27FC236}">
              <a16:creationId xmlns:a16="http://schemas.microsoft.com/office/drawing/2014/main" id="{86067C62-2AD9-498D-9138-E50C852B6F58}"/>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10" name="AutoShape 1518" descr="?action=common_download_main&amp;upload_id=18662">
          <a:extLst>
            <a:ext uri="{FF2B5EF4-FFF2-40B4-BE49-F238E27FC236}">
              <a16:creationId xmlns:a16="http://schemas.microsoft.com/office/drawing/2014/main" id="{5CED2CCA-F809-446F-B64E-77BFD5DA2155}"/>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11" name="AutoShape 1519" descr="?action=common_download_main&amp;upload_id=18661">
          <a:extLst>
            <a:ext uri="{FF2B5EF4-FFF2-40B4-BE49-F238E27FC236}">
              <a16:creationId xmlns:a16="http://schemas.microsoft.com/office/drawing/2014/main" id="{BBC0952B-9E73-47F6-98F6-8860E70F00F4}"/>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12" name="AutoShape 1520" descr="?action=common_download_main&amp;upload_id=18661">
          <a:extLst>
            <a:ext uri="{FF2B5EF4-FFF2-40B4-BE49-F238E27FC236}">
              <a16:creationId xmlns:a16="http://schemas.microsoft.com/office/drawing/2014/main" id="{83BD198D-3CF1-4C13-91C4-D80C383C3537}"/>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13" name="AutoShape 1521" descr="?action=common_download_main&amp;upload_id=18661">
          <a:extLst>
            <a:ext uri="{FF2B5EF4-FFF2-40B4-BE49-F238E27FC236}">
              <a16:creationId xmlns:a16="http://schemas.microsoft.com/office/drawing/2014/main" id="{9E78A645-91C6-45E7-9C22-ACB073D9D57A}"/>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160</xdr:row>
      <xdr:rowOff>37617</xdr:rowOff>
    </xdr:to>
    <xdr:sp macro="" textlink="">
      <xdr:nvSpPr>
        <xdr:cNvPr id="14" name="AutoShape 1540" descr="?action=common_download_main&amp;upload_id=18662">
          <a:extLst>
            <a:ext uri="{FF2B5EF4-FFF2-40B4-BE49-F238E27FC236}">
              <a16:creationId xmlns:a16="http://schemas.microsoft.com/office/drawing/2014/main" id="{D84DC31B-E2AF-422F-93E3-82D975BB05DD}"/>
            </a:ext>
          </a:extLst>
        </xdr:cNvPr>
        <xdr:cNvSpPr>
          <a:spLocks noChangeAspect="1" noChangeArrowheads="1"/>
        </xdr:cNvSpPr>
      </xdr:nvSpPr>
      <xdr:spPr bwMode="auto">
        <a:xfrm>
          <a:off x="17440275" y="96373950"/>
          <a:ext cx="3423958"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15" name="AutoShape 1541" descr="?action=common_download_main&amp;upload_id=18661">
          <a:extLst>
            <a:ext uri="{FF2B5EF4-FFF2-40B4-BE49-F238E27FC236}">
              <a16:creationId xmlns:a16="http://schemas.microsoft.com/office/drawing/2014/main" id="{BE11BD03-4929-4647-83C0-0D5B01C94B37}"/>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16" name="AutoShape 1542" descr="?action=common_download_main&amp;upload_id=18662">
          <a:extLst>
            <a:ext uri="{FF2B5EF4-FFF2-40B4-BE49-F238E27FC236}">
              <a16:creationId xmlns:a16="http://schemas.microsoft.com/office/drawing/2014/main" id="{201B365D-B1E8-4264-A9CE-C39B1FE7BDC7}"/>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17" name="AutoShape 1543" descr="?action=common_download_main&amp;upload_id=18661">
          <a:extLst>
            <a:ext uri="{FF2B5EF4-FFF2-40B4-BE49-F238E27FC236}">
              <a16:creationId xmlns:a16="http://schemas.microsoft.com/office/drawing/2014/main" id="{D56A05FD-2D93-4F3A-9299-5A915B65164C}"/>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18" name="AutoShape 1544" descr="?action=common_download_main&amp;upload_id=18661">
          <a:extLst>
            <a:ext uri="{FF2B5EF4-FFF2-40B4-BE49-F238E27FC236}">
              <a16:creationId xmlns:a16="http://schemas.microsoft.com/office/drawing/2014/main" id="{6C15FE0B-17A8-4807-BBB6-4E2B26EC3111}"/>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19" name="AutoShape 1545" descr="?action=common_download_main&amp;upload_id=18661">
          <a:extLst>
            <a:ext uri="{FF2B5EF4-FFF2-40B4-BE49-F238E27FC236}">
              <a16:creationId xmlns:a16="http://schemas.microsoft.com/office/drawing/2014/main" id="{06A81121-5896-41A4-B6E2-EE00D528084B}"/>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20" name="AutoShape 1568" descr="?action=common_download_main&amp;upload_id=18661">
          <a:extLst>
            <a:ext uri="{FF2B5EF4-FFF2-40B4-BE49-F238E27FC236}">
              <a16:creationId xmlns:a16="http://schemas.microsoft.com/office/drawing/2014/main" id="{E88EFCCD-A9CF-434B-9B17-ACFCB4616B7A}"/>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21" name="AutoShape 1569" descr="?action=common_download_main&amp;upload_id=18662">
          <a:extLst>
            <a:ext uri="{FF2B5EF4-FFF2-40B4-BE49-F238E27FC236}">
              <a16:creationId xmlns:a16="http://schemas.microsoft.com/office/drawing/2014/main" id="{20408847-966B-44F6-873D-ADCDD2B53308}"/>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22" name="AutoShape 1570" descr="?action=common_download_main&amp;upload_id=18661">
          <a:extLst>
            <a:ext uri="{FF2B5EF4-FFF2-40B4-BE49-F238E27FC236}">
              <a16:creationId xmlns:a16="http://schemas.microsoft.com/office/drawing/2014/main" id="{8D3C276C-F871-42B2-9B77-A4EF18B9646B}"/>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23" name="AutoShape 1571" descr="?action=common_download_main&amp;upload_id=18661">
          <a:extLst>
            <a:ext uri="{FF2B5EF4-FFF2-40B4-BE49-F238E27FC236}">
              <a16:creationId xmlns:a16="http://schemas.microsoft.com/office/drawing/2014/main" id="{8971AF59-ED76-4753-BC0D-A195AE5FD7BA}"/>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24" name="AutoShape 1572" descr="?action=common_download_main&amp;upload_id=18661">
          <a:extLst>
            <a:ext uri="{FF2B5EF4-FFF2-40B4-BE49-F238E27FC236}">
              <a16:creationId xmlns:a16="http://schemas.microsoft.com/office/drawing/2014/main" id="{67DF88F5-21AC-4266-B76A-F29CDEB2FB48}"/>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25" name="AutoShape 1505" descr="?action=common_download_main&amp;upload_id=18661">
          <a:extLst>
            <a:ext uri="{FF2B5EF4-FFF2-40B4-BE49-F238E27FC236}">
              <a16:creationId xmlns:a16="http://schemas.microsoft.com/office/drawing/2014/main" id="{DA7B5F33-39F3-49D8-B767-B12459B4F258}"/>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26" name="AutoShape 1506" descr="?action=common_download_main&amp;upload_id=18662">
          <a:extLst>
            <a:ext uri="{FF2B5EF4-FFF2-40B4-BE49-F238E27FC236}">
              <a16:creationId xmlns:a16="http://schemas.microsoft.com/office/drawing/2014/main" id="{96E03946-ED9A-4F78-BF3E-36FF52E6854B}"/>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27" name="AutoShape 1507" descr="?action=common_download_main&amp;upload_id=18661">
          <a:extLst>
            <a:ext uri="{FF2B5EF4-FFF2-40B4-BE49-F238E27FC236}">
              <a16:creationId xmlns:a16="http://schemas.microsoft.com/office/drawing/2014/main" id="{26C157C1-B051-4911-AC37-C5406ADC2797}"/>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28" name="AutoShape 1508" descr="?action=common_download_main&amp;upload_id=18661">
          <a:extLst>
            <a:ext uri="{FF2B5EF4-FFF2-40B4-BE49-F238E27FC236}">
              <a16:creationId xmlns:a16="http://schemas.microsoft.com/office/drawing/2014/main" id="{EE6D7E46-22A7-4CA0-9C25-D4F69191C982}"/>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29" name="AutoShape 1509" descr="?action=common_download_main&amp;upload_id=18661">
          <a:extLst>
            <a:ext uri="{FF2B5EF4-FFF2-40B4-BE49-F238E27FC236}">
              <a16:creationId xmlns:a16="http://schemas.microsoft.com/office/drawing/2014/main" id="{E3D63545-CE9B-4FBA-B798-00D6A3CA2A69}"/>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160</xdr:row>
      <xdr:rowOff>37617</xdr:rowOff>
    </xdr:to>
    <xdr:sp macro="" textlink="">
      <xdr:nvSpPr>
        <xdr:cNvPr id="30" name="AutoShape 1516" descr="?action=common_download_main&amp;upload_id=18662">
          <a:extLst>
            <a:ext uri="{FF2B5EF4-FFF2-40B4-BE49-F238E27FC236}">
              <a16:creationId xmlns:a16="http://schemas.microsoft.com/office/drawing/2014/main" id="{BE695933-FAA9-4D95-8F86-3E2241C6E937}"/>
            </a:ext>
          </a:extLst>
        </xdr:cNvPr>
        <xdr:cNvSpPr>
          <a:spLocks noChangeAspect="1" noChangeArrowheads="1"/>
        </xdr:cNvSpPr>
      </xdr:nvSpPr>
      <xdr:spPr bwMode="auto">
        <a:xfrm>
          <a:off x="17440275" y="96373950"/>
          <a:ext cx="3423958"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31" name="AutoShape 1517" descr="?action=common_download_main&amp;upload_id=18661">
          <a:extLst>
            <a:ext uri="{FF2B5EF4-FFF2-40B4-BE49-F238E27FC236}">
              <a16:creationId xmlns:a16="http://schemas.microsoft.com/office/drawing/2014/main" id="{8B0332A1-3647-49D5-9528-6C449FCDA38F}"/>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32" name="AutoShape 1518" descr="?action=common_download_main&amp;upload_id=18662">
          <a:extLst>
            <a:ext uri="{FF2B5EF4-FFF2-40B4-BE49-F238E27FC236}">
              <a16:creationId xmlns:a16="http://schemas.microsoft.com/office/drawing/2014/main" id="{0AA09855-0851-4062-BAC1-090880024DE0}"/>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33" name="AutoShape 1519" descr="?action=common_download_main&amp;upload_id=18661">
          <a:extLst>
            <a:ext uri="{FF2B5EF4-FFF2-40B4-BE49-F238E27FC236}">
              <a16:creationId xmlns:a16="http://schemas.microsoft.com/office/drawing/2014/main" id="{4DB66A5C-A5B0-4293-A53C-8072A658BE2B}"/>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34" name="AutoShape 1520" descr="?action=common_download_main&amp;upload_id=18661">
          <a:extLst>
            <a:ext uri="{FF2B5EF4-FFF2-40B4-BE49-F238E27FC236}">
              <a16:creationId xmlns:a16="http://schemas.microsoft.com/office/drawing/2014/main" id="{4DDAEACC-5827-4512-92A8-0ECF655D0FD3}"/>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35" name="AutoShape 1521" descr="?action=common_download_main&amp;upload_id=18661">
          <a:extLst>
            <a:ext uri="{FF2B5EF4-FFF2-40B4-BE49-F238E27FC236}">
              <a16:creationId xmlns:a16="http://schemas.microsoft.com/office/drawing/2014/main" id="{1727093D-0FB4-45CA-8470-557F6006088B}"/>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160</xdr:row>
      <xdr:rowOff>37617</xdr:rowOff>
    </xdr:to>
    <xdr:sp macro="" textlink="">
      <xdr:nvSpPr>
        <xdr:cNvPr id="36" name="AutoShape 1540" descr="?action=common_download_main&amp;upload_id=18662">
          <a:extLst>
            <a:ext uri="{FF2B5EF4-FFF2-40B4-BE49-F238E27FC236}">
              <a16:creationId xmlns:a16="http://schemas.microsoft.com/office/drawing/2014/main" id="{3141CBC1-9A78-48BA-9074-239E535F7297}"/>
            </a:ext>
          </a:extLst>
        </xdr:cNvPr>
        <xdr:cNvSpPr>
          <a:spLocks noChangeAspect="1" noChangeArrowheads="1"/>
        </xdr:cNvSpPr>
      </xdr:nvSpPr>
      <xdr:spPr bwMode="auto">
        <a:xfrm>
          <a:off x="17440275" y="96373950"/>
          <a:ext cx="3423958"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37" name="AutoShape 1541" descr="?action=common_download_main&amp;upload_id=18661">
          <a:extLst>
            <a:ext uri="{FF2B5EF4-FFF2-40B4-BE49-F238E27FC236}">
              <a16:creationId xmlns:a16="http://schemas.microsoft.com/office/drawing/2014/main" id="{2A87F3F4-B7D9-4982-946A-BC10181E42E5}"/>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38" name="AutoShape 1542" descr="?action=common_download_main&amp;upload_id=18662">
          <a:extLst>
            <a:ext uri="{FF2B5EF4-FFF2-40B4-BE49-F238E27FC236}">
              <a16:creationId xmlns:a16="http://schemas.microsoft.com/office/drawing/2014/main" id="{4230A468-E08F-48ED-9AD5-7791CDEA0961}"/>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39" name="AutoShape 1543" descr="?action=common_download_main&amp;upload_id=18661">
          <a:extLst>
            <a:ext uri="{FF2B5EF4-FFF2-40B4-BE49-F238E27FC236}">
              <a16:creationId xmlns:a16="http://schemas.microsoft.com/office/drawing/2014/main" id="{DCEFFBEB-6CA4-4908-8D8B-9328EB6017D8}"/>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40" name="AutoShape 1544" descr="?action=common_download_main&amp;upload_id=18661">
          <a:extLst>
            <a:ext uri="{FF2B5EF4-FFF2-40B4-BE49-F238E27FC236}">
              <a16:creationId xmlns:a16="http://schemas.microsoft.com/office/drawing/2014/main" id="{788B1224-6484-4A03-8EEE-BC7DE92A9F9D}"/>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41" name="AutoShape 1545" descr="?action=common_download_main&amp;upload_id=18661">
          <a:extLst>
            <a:ext uri="{FF2B5EF4-FFF2-40B4-BE49-F238E27FC236}">
              <a16:creationId xmlns:a16="http://schemas.microsoft.com/office/drawing/2014/main" id="{A89EB461-5F52-442D-8BFC-72D843FFA6BC}"/>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170493</xdr:colOff>
      <xdr:row>167</xdr:row>
      <xdr:rowOff>66</xdr:rowOff>
    </xdr:to>
    <xdr:sp macro="" textlink="">
      <xdr:nvSpPr>
        <xdr:cNvPr id="42" name="AutoShape 1568" descr="?action=common_download_main&amp;upload_id=18661">
          <a:extLst>
            <a:ext uri="{FF2B5EF4-FFF2-40B4-BE49-F238E27FC236}">
              <a16:creationId xmlns:a16="http://schemas.microsoft.com/office/drawing/2014/main" id="{D8CB4485-0EBB-4199-9877-067722800426}"/>
            </a:ext>
          </a:extLst>
        </xdr:cNvPr>
        <xdr:cNvSpPr>
          <a:spLocks noChangeAspect="1" noChangeArrowheads="1"/>
        </xdr:cNvSpPr>
      </xdr:nvSpPr>
      <xdr:spPr bwMode="auto">
        <a:xfrm>
          <a:off x="17440275" y="96373950"/>
          <a:ext cx="3490633"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103818</xdr:colOff>
      <xdr:row>167</xdr:row>
      <xdr:rowOff>66</xdr:rowOff>
    </xdr:to>
    <xdr:sp macro="" textlink="">
      <xdr:nvSpPr>
        <xdr:cNvPr id="43" name="AutoShape 1569" descr="?action=common_download_main&amp;upload_id=18662">
          <a:extLst>
            <a:ext uri="{FF2B5EF4-FFF2-40B4-BE49-F238E27FC236}">
              <a16:creationId xmlns:a16="http://schemas.microsoft.com/office/drawing/2014/main" id="{8DABBE22-19F4-4C39-AB4C-B4A0A2DA6DAF}"/>
            </a:ext>
          </a:extLst>
        </xdr:cNvPr>
        <xdr:cNvSpPr>
          <a:spLocks noChangeAspect="1" noChangeArrowheads="1"/>
        </xdr:cNvSpPr>
      </xdr:nvSpPr>
      <xdr:spPr bwMode="auto">
        <a:xfrm>
          <a:off x="17440275" y="96373950"/>
          <a:ext cx="34239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44" name="AutoShape 1570" descr="?action=common_download_main&amp;upload_id=18661">
          <a:extLst>
            <a:ext uri="{FF2B5EF4-FFF2-40B4-BE49-F238E27FC236}">
              <a16:creationId xmlns:a16="http://schemas.microsoft.com/office/drawing/2014/main" id="{376BE3AE-E17A-4DD5-B9DE-DFE85360339A}"/>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45" name="AutoShape 1571" descr="?action=common_download_main&amp;upload_id=18661">
          <a:extLst>
            <a:ext uri="{FF2B5EF4-FFF2-40B4-BE49-F238E27FC236}">
              <a16:creationId xmlns:a16="http://schemas.microsoft.com/office/drawing/2014/main" id="{E2EC7DB4-C324-4B7C-9E63-3F91A3E97AB9}"/>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155</xdr:row>
      <xdr:rowOff>0</xdr:rowOff>
    </xdr:from>
    <xdr:to>
      <xdr:col>14</xdr:col>
      <xdr:colOff>141918</xdr:colOff>
      <xdr:row>167</xdr:row>
      <xdr:rowOff>66</xdr:rowOff>
    </xdr:to>
    <xdr:sp macro="" textlink="">
      <xdr:nvSpPr>
        <xdr:cNvPr id="46" name="AutoShape 1572" descr="?action=common_download_main&amp;upload_id=18661">
          <a:extLst>
            <a:ext uri="{FF2B5EF4-FFF2-40B4-BE49-F238E27FC236}">
              <a16:creationId xmlns:a16="http://schemas.microsoft.com/office/drawing/2014/main" id="{696CD07D-EAE3-48EE-841B-9BAF16FD4588}"/>
            </a:ext>
          </a:extLst>
        </xdr:cNvPr>
        <xdr:cNvSpPr>
          <a:spLocks noChangeAspect="1" noChangeArrowheads="1"/>
        </xdr:cNvSpPr>
      </xdr:nvSpPr>
      <xdr:spPr bwMode="auto">
        <a:xfrm>
          <a:off x="17440275" y="96373950"/>
          <a:ext cx="3462058" cy="22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117</xdr:row>
      <xdr:rowOff>0</xdr:rowOff>
    </xdr:from>
    <xdr:ext cx="3468221" cy="2226477"/>
    <xdr:sp macro="" textlink="">
      <xdr:nvSpPr>
        <xdr:cNvPr id="48" name="AutoShape 1505" descr="?action=common_download_main&amp;upload_id=18661">
          <a:extLst>
            <a:ext uri="{FF2B5EF4-FFF2-40B4-BE49-F238E27FC236}">
              <a16:creationId xmlns:a16="http://schemas.microsoft.com/office/drawing/2014/main" id="{AFB2EF46-0AA9-44DD-AFF6-F7E70F46292E}"/>
            </a:ext>
          </a:extLst>
        </xdr:cNvPr>
        <xdr:cNvSpPr>
          <a:spLocks noChangeAspect="1" noChangeArrowheads="1"/>
        </xdr:cNvSpPr>
      </xdr:nvSpPr>
      <xdr:spPr bwMode="auto">
        <a:xfrm>
          <a:off x="17436353" y="164054118"/>
          <a:ext cx="3468221"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01546" cy="2226477"/>
    <xdr:sp macro="" textlink="">
      <xdr:nvSpPr>
        <xdr:cNvPr id="49" name="AutoShape 1506" descr="?action=common_download_main&amp;upload_id=18662">
          <a:extLst>
            <a:ext uri="{FF2B5EF4-FFF2-40B4-BE49-F238E27FC236}">
              <a16:creationId xmlns:a16="http://schemas.microsoft.com/office/drawing/2014/main" id="{6D869297-6724-4F0E-A48C-73037250E93B}"/>
            </a:ext>
          </a:extLst>
        </xdr:cNvPr>
        <xdr:cNvSpPr>
          <a:spLocks noChangeAspect="1" noChangeArrowheads="1"/>
        </xdr:cNvSpPr>
      </xdr:nvSpPr>
      <xdr:spPr bwMode="auto">
        <a:xfrm>
          <a:off x="17436353" y="164054118"/>
          <a:ext cx="34015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50" name="AutoShape 1507" descr="?action=common_download_main&amp;upload_id=18661">
          <a:extLst>
            <a:ext uri="{FF2B5EF4-FFF2-40B4-BE49-F238E27FC236}">
              <a16:creationId xmlns:a16="http://schemas.microsoft.com/office/drawing/2014/main" id="{4389892C-E4C8-4624-A87B-DF8D67785901}"/>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51" name="AutoShape 1508" descr="?action=common_download_main&amp;upload_id=18661">
          <a:extLst>
            <a:ext uri="{FF2B5EF4-FFF2-40B4-BE49-F238E27FC236}">
              <a16:creationId xmlns:a16="http://schemas.microsoft.com/office/drawing/2014/main" id="{D7EA086D-77AC-46A4-9A5A-496B6E402BB8}"/>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52" name="AutoShape 1509" descr="?action=common_download_main&amp;upload_id=18661">
          <a:extLst>
            <a:ext uri="{FF2B5EF4-FFF2-40B4-BE49-F238E27FC236}">
              <a16:creationId xmlns:a16="http://schemas.microsoft.com/office/drawing/2014/main" id="{5DDAF6AC-87E7-4577-86C2-48FE93F1FD44}"/>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68221" cy="2226477"/>
    <xdr:sp macro="" textlink="">
      <xdr:nvSpPr>
        <xdr:cNvPr id="54" name="AutoShape 1517" descr="?action=common_download_main&amp;upload_id=18661">
          <a:extLst>
            <a:ext uri="{FF2B5EF4-FFF2-40B4-BE49-F238E27FC236}">
              <a16:creationId xmlns:a16="http://schemas.microsoft.com/office/drawing/2014/main" id="{8AE29125-C04D-424C-AA72-3DCD0E650803}"/>
            </a:ext>
          </a:extLst>
        </xdr:cNvPr>
        <xdr:cNvSpPr>
          <a:spLocks noChangeAspect="1" noChangeArrowheads="1"/>
        </xdr:cNvSpPr>
      </xdr:nvSpPr>
      <xdr:spPr bwMode="auto">
        <a:xfrm>
          <a:off x="17436353" y="164054118"/>
          <a:ext cx="3468221"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01546" cy="2226477"/>
    <xdr:sp macro="" textlink="">
      <xdr:nvSpPr>
        <xdr:cNvPr id="55" name="AutoShape 1518" descr="?action=common_download_main&amp;upload_id=18662">
          <a:extLst>
            <a:ext uri="{FF2B5EF4-FFF2-40B4-BE49-F238E27FC236}">
              <a16:creationId xmlns:a16="http://schemas.microsoft.com/office/drawing/2014/main" id="{FFD1C149-963D-4430-AACC-06DC372B8EA0}"/>
            </a:ext>
          </a:extLst>
        </xdr:cNvPr>
        <xdr:cNvSpPr>
          <a:spLocks noChangeAspect="1" noChangeArrowheads="1"/>
        </xdr:cNvSpPr>
      </xdr:nvSpPr>
      <xdr:spPr bwMode="auto">
        <a:xfrm>
          <a:off x="17436353" y="164054118"/>
          <a:ext cx="34015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56" name="AutoShape 1519" descr="?action=common_download_main&amp;upload_id=18661">
          <a:extLst>
            <a:ext uri="{FF2B5EF4-FFF2-40B4-BE49-F238E27FC236}">
              <a16:creationId xmlns:a16="http://schemas.microsoft.com/office/drawing/2014/main" id="{9D0F638C-580F-4E38-8380-53F062F31C4A}"/>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57" name="AutoShape 1520" descr="?action=common_download_main&amp;upload_id=18661">
          <a:extLst>
            <a:ext uri="{FF2B5EF4-FFF2-40B4-BE49-F238E27FC236}">
              <a16:creationId xmlns:a16="http://schemas.microsoft.com/office/drawing/2014/main" id="{CA42CCF3-319E-4136-AFBA-A06A842D0351}"/>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58" name="AutoShape 1521" descr="?action=common_download_main&amp;upload_id=18661">
          <a:extLst>
            <a:ext uri="{FF2B5EF4-FFF2-40B4-BE49-F238E27FC236}">
              <a16:creationId xmlns:a16="http://schemas.microsoft.com/office/drawing/2014/main" id="{E5CAF184-B32C-4289-8070-C61EC1718BF7}"/>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68221" cy="2226477"/>
    <xdr:sp macro="" textlink="">
      <xdr:nvSpPr>
        <xdr:cNvPr id="60" name="AutoShape 1541" descr="?action=common_download_main&amp;upload_id=18661">
          <a:extLst>
            <a:ext uri="{FF2B5EF4-FFF2-40B4-BE49-F238E27FC236}">
              <a16:creationId xmlns:a16="http://schemas.microsoft.com/office/drawing/2014/main" id="{82ED8904-B6D0-4940-A64B-F10A1AD30BB3}"/>
            </a:ext>
          </a:extLst>
        </xdr:cNvPr>
        <xdr:cNvSpPr>
          <a:spLocks noChangeAspect="1" noChangeArrowheads="1"/>
        </xdr:cNvSpPr>
      </xdr:nvSpPr>
      <xdr:spPr bwMode="auto">
        <a:xfrm>
          <a:off x="17436353" y="164054118"/>
          <a:ext cx="3468221"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01546" cy="2226477"/>
    <xdr:sp macro="" textlink="">
      <xdr:nvSpPr>
        <xdr:cNvPr id="61" name="AutoShape 1542" descr="?action=common_download_main&amp;upload_id=18662">
          <a:extLst>
            <a:ext uri="{FF2B5EF4-FFF2-40B4-BE49-F238E27FC236}">
              <a16:creationId xmlns:a16="http://schemas.microsoft.com/office/drawing/2014/main" id="{A2A532D5-273A-4B07-9B3B-84537E4B12BF}"/>
            </a:ext>
          </a:extLst>
        </xdr:cNvPr>
        <xdr:cNvSpPr>
          <a:spLocks noChangeAspect="1" noChangeArrowheads="1"/>
        </xdr:cNvSpPr>
      </xdr:nvSpPr>
      <xdr:spPr bwMode="auto">
        <a:xfrm>
          <a:off x="17436353" y="164054118"/>
          <a:ext cx="34015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62" name="AutoShape 1543" descr="?action=common_download_main&amp;upload_id=18661">
          <a:extLst>
            <a:ext uri="{FF2B5EF4-FFF2-40B4-BE49-F238E27FC236}">
              <a16:creationId xmlns:a16="http://schemas.microsoft.com/office/drawing/2014/main" id="{F03B9FCB-6562-4B49-A66B-606EF6CFE9F0}"/>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63" name="AutoShape 1544" descr="?action=common_download_main&amp;upload_id=18661">
          <a:extLst>
            <a:ext uri="{FF2B5EF4-FFF2-40B4-BE49-F238E27FC236}">
              <a16:creationId xmlns:a16="http://schemas.microsoft.com/office/drawing/2014/main" id="{6F61D6B6-BD60-4880-8971-9F637B971298}"/>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39646" cy="2226477"/>
    <xdr:sp macro="" textlink="">
      <xdr:nvSpPr>
        <xdr:cNvPr id="64" name="AutoShape 1545" descr="?action=common_download_main&amp;upload_id=18661">
          <a:extLst>
            <a:ext uri="{FF2B5EF4-FFF2-40B4-BE49-F238E27FC236}">
              <a16:creationId xmlns:a16="http://schemas.microsoft.com/office/drawing/2014/main" id="{2CBEFCD5-C890-49EB-A03C-8134B489BDE4}"/>
            </a:ext>
          </a:extLst>
        </xdr:cNvPr>
        <xdr:cNvSpPr>
          <a:spLocks noChangeAspect="1" noChangeArrowheads="1"/>
        </xdr:cNvSpPr>
      </xdr:nvSpPr>
      <xdr:spPr bwMode="auto">
        <a:xfrm>
          <a:off x="17436353" y="164054118"/>
          <a:ext cx="3439646"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117</xdr:row>
      <xdr:rowOff>0</xdr:rowOff>
    </xdr:from>
    <xdr:ext cx="3468221" cy="2226477"/>
    <xdr:sp macro="" textlink="">
      <xdr:nvSpPr>
        <xdr:cNvPr id="65" name="AutoShape 1568" descr="?action=common_download_main&amp;upload_id=18661">
          <a:extLst>
            <a:ext uri="{FF2B5EF4-FFF2-40B4-BE49-F238E27FC236}">
              <a16:creationId xmlns:a16="http://schemas.microsoft.com/office/drawing/2014/main" id="{D07CC887-9EDE-4502-8A71-75ACD3019FAE}"/>
            </a:ext>
          </a:extLst>
        </xdr:cNvPr>
        <xdr:cNvSpPr>
          <a:spLocks noChangeAspect="1" noChangeArrowheads="1"/>
        </xdr:cNvSpPr>
      </xdr:nvSpPr>
      <xdr:spPr bwMode="auto">
        <a:xfrm>
          <a:off x="17436353" y="164054118"/>
          <a:ext cx="3468221" cy="22264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5"/>
  <sheetViews>
    <sheetView tabSelected="1" topLeftCell="A143" zoomScale="90" zoomScaleNormal="90" zoomScaleSheetLayoutView="100" workbookViewId="0">
      <selection activeCell="G150" sqref="G150"/>
    </sheetView>
  </sheetViews>
  <sheetFormatPr defaultColWidth="9.140625" defaultRowHeight="14.25"/>
  <cols>
    <col min="1" max="1" width="14.28515625" style="18" customWidth="1"/>
    <col min="2" max="2" width="16.85546875" style="18" customWidth="1"/>
    <col min="3" max="3" width="31.42578125" style="18" customWidth="1"/>
    <col min="4" max="4" width="38.28515625" style="55" customWidth="1"/>
    <col min="5" max="5" width="76.5703125" style="72" customWidth="1"/>
    <col min="6" max="6" width="18.42578125" style="18" customWidth="1"/>
    <col min="7" max="7" width="20" style="70" customWidth="1"/>
    <col min="8" max="8" width="8.140625" style="18" customWidth="1"/>
    <col min="9" max="9" width="18.7109375" style="71" customWidth="1"/>
    <col min="10" max="10" width="19.7109375" style="18" customWidth="1"/>
    <col min="11" max="11" width="22.42578125" style="18" customWidth="1"/>
    <col min="12" max="16384" width="9.140625" style="18"/>
  </cols>
  <sheetData>
    <row r="1" spans="1:11" ht="37.5" customHeight="1" thickBot="1">
      <c r="A1" s="14" t="s">
        <v>48</v>
      </c>
      <c r="B1" s="14" t="s">
        <v>58</v>
      </c>
      <c r="C1" s="14" t="s">
        <v>12</v>
      </c>
      <c r="D1" s="15" t="s">
        <v>13</v>
      </c>
      <c r="E1" s="14" t="s">
        <v>206</v>
      </c>
      <c r="F1" s="14" t="s">
        <v>0</v>
      </c>
      <c r="G1" s="16" t="s">
        <v>4</v>
      </c>
      <c r="H1" s="14" t="s">
        <v>3</v>
      </c>
      <c r="I1" s="16" t="s">
        <v>1</v>
      </c>
      <c r="J1" s="17"/>
      <c r="K1" s="17"/>
    </row>
    <row r="2" spans="1:11" s="22" customFormat="1" ht="15" thickBot="1">
      <c r="A2" s="19"/>
      <c r="B2" s="20"/>
      <c r="C2" s="20"/>
      <c r="D2" s="21"/>
      <c r="E2" s="20"/>
      <c r="F2" s="20"/>
      <c r="G2" s="20"/>
      <c r="H2" s="20"/>
      <c r="I2" s="20"/>
    </row>
    <row r="3" spans="1:11" ht="15">
      <c r="A3" s="23"/>
      <c r="B3" s="24"/>
      <c r="C3" s="24"/>
      <c r="D3" s="25"/>
      <c r="E3" s="24" t="s">
        <v>62</v>
      </c>
      <c r="F3" s="24"/>
      <c r="G3" s="26"/>
      <c r="H3" s="24"/>
      <c r="I3" s="24"/>
    </row>
    <row r="4" spans="1:11" ht="15">
      <c r="A4" s="23"/>
      <c r="B4" s="27"/>
      <c r="C4" s="24"/>
      <c r="D4" s="25"/>
      <c r="E4" s="24" t="s">
        <v>66</v>
      </c>
      <c r="F4" s="24"/>
      <c r="G4" s="26"/>
      <c r="H4" s="24"/>
      <c r="I4" s="24"/>
    </row>
    <row r="5" spans="1:11" ht="102" customHeight="1">
      <c r="A5" s="28">
        <v>1</v>
      </c>
      <c r="B5" s="29"/>
      <c r="C5" s="30" t="s">
        <v>63</v>
      </c>
      <c r="D5" s="10" t="s">
        <v>63</v>
      </c>
      <c r="E5" s="10" t="s">
        <v>213</v>
      </c>
      <c r="F5" s="31" t="s">
        <v>5</v>
      </c>
      <c r="G5" s="104"/>
      <c r="H5" s="31">
        <v>2</v>
      </c>
      <c r="I5" s="33">
        <f t="shared" ref="I5:I73" si="0">G5*H5</f>
        <v>0</v>
      </c>
    </row>
    <row r="6" spans="1:11" ht="61.5" customHeight="1">
      <c r="A6" s="28">
        <v>2</v>
      </c>
      <c r="B6" s="29"/>
      <c r="C6" s="30" t="s">
        <v>64</v>
      </c>
      <c r="D6" s="10" t="s">
        <v>64</v>
      </c>
      <c r="E6" s="38" t="s">
        <v>216</v>
      </c>
      <c r="F6" s="31" t="s">
        <v>5</v>
      </c>
      <c r="G6" s="104"/>
      <c r="H6" s="31">
        <v>2</v>
      </c>
      <c r="I6" s="33">
        <f t="shared" si="0"/>
        <v>0</v>
      </c>
    </row>
    <row r="7" spans="1:11" ht="42.75">
      <c r="A7" s="28">
        <v>3</v>
      </c>
      <c r="B7" s="29"/>
      <c r="C7" s="30" t="s">
        <v>65</v>
      </c>
      <c r="D7" s="10" t="s">
        <v>65</v>
      </c>
      <c r="E7" s="38" t="s">
        <v>99</v>
      </c>
      <c r="F7" s="31" t="s">
        <v>5</v>
      </c>
      <c r="G7" s="104"/>
      <c r="H7" s="31">
        <v>2</v>
      </c>
      <c r="I7" s="33">
        <f t="shared" si="0"/>
        <v>0</v>
      </c>
    </row>
    <row r="8" spans="1:11" ht="114">
      <c r="A8" s="28">
        <v>4</v>
      </c>
      <c r="B8" s="29"/>
      <c r="C8" s="30" t="s">
        <v>61</v>
      </c>
      <c r="D8" s="10" t="s">
        <v>61</v>
      </c>
      <c r="E8" s="38" t="s">
        <v>211</v>
      </c>
      <c r="F8" s="31" t="s">
        <v>5</v>
      </c>
      <c r="G8" s="104"/>
      <c r="H8" s="31">
        <v>1</v>
      </c>
      <c r="I8" s="33">
        <f t="shared" si="0"/>
        <v>0</v>
      </c>
    </row>
    <row r="9" spans="1:11" ht="42.75">
      <c r="A9" s="28">
        <v>5</v>
      </c>
      <c r="B9" s="29"/>
      <c r="C9" s="30" t="s">
        <v>61</v>
      </c>
      <c r="D9" s="10" t="s">
        <v>61</v>
      </c>
      <c r="E9" s="38" t="s">
        <v>214</v>
      </c>
      <c r="F9" s="31" t="s">
        <v>6</v>
      </c>
      <c r="G9" s="104"/>
      <c r="H9" s="31">
        <v>1</v>
      </c>
      <c r="I9" s="33">
        <f t="shared" si="0"/>
        <v>0</v>
      </c>
    </row>
    <row r="10" spans="1:11" ht="142.5">
      <c r="A10" s="28">
        <v>6</v>
      </c>
      <c r="B10" s="29"/>
      <c r="C10" s="10" t="s">
        <v>70</v>
      </c>
      <c r="D10" s="10" t="s">
        <v>70</v>
      </c>
      <c r="E10" s="38" t="s">
        <v>254</v>
      </c>
      <c r="F10" s="31" t="s">
        <v>5</v>
      </c>
      <c r="G10" s="104"/>
      <c r="H10" s="31">
        <v>5</v>
      </c>
      <c r="I10" s="33">
        <f t="shared" si="0"/>
        <v>0</v>
      </c>
    </row>
    <row r="11" spans="1:11" ht="114">
      <c r="A11" s="28">
        <v>7</v>
      </c>
      <c r="B11" s="29"/>
      <c r="C11" s="10" t="s">
        <v>70</v>
      </c>
      <c r="D11" s="10" t="s">
        <v>70</v>
      </c>
      <c r="E11" s="38" t="s">
        <v>255</v>
      </c>
      <c r="F11" s="31" t="s">
        <v>5</v>
      </c>
      <c r="G11" s="104"/>
      <c r="H11" s="31">
        <v>1</v>
      </c>
      <c r="I11" s="33">
        <f t="shared" si="0"/>
        <v>0</v>
      </c>
    </row>
    <row r="12" spans="1:11">
      <c r="A12" s="28">
        <v>8</v>
      </c>
      <c r="B12" s="29"/>
      <c r="C12" s="10" t="s">
        <v>70</v>
      </c>
      <c r="D12" s="10" t="s">
        <v>70</v>
      </c>
      <c r="E12" s="38" t="s">
        <v>256</v>
      </c>
      <c r="F12" s="31" t="s">
        <v>5</v>
      </c>
      <c r="G12" s="104"/>
      <c r="H12" s="31">
        <v>10</v>
      </c>
      <c r="I12" s="33">
        <f t="shared" si="0"/>
        <v>0</v>
      </c>
    </row>
    <row r="13" spans="1:11">
      <c r="A13" s="28">
        <v>9</v>
      </c>
      <c r="B13" s="29"/>
      <c r="C13" s="10" t="s">
        <v>70</v>
      </c>
      <c r="D13" s="10" t="s">
        <v>70</v>
      </c>
      <c r="E13" s="38" t="s">
        <v>257</v>
      </c>
      <c r="F13" s="31" t="s">
        <v>5</v>
      </c>
      <c r="G13" s="104"/>
      <c r="H13" s="31">
        <v>1</v>
      </c>
      <c r="I13" s="33">
        <f t="shared" si="0"/>
        <v>0</v>
      </c>
    </row>
    <row r="14" spans="1:11">
      <c r="A14" s="28">
        <v>10</v>
      </c>
      <c r="B14" s="29"/>
      <c r="C14" s="10" t="s">
        <v>70</v>
      </c>
      <c r="D14" s="10" t="s">
        <v>70</v>
      </c>
      <c r="E14" s="38" t="s">
        <v>261</v>
      </c>
      <c r="F14" s="31" t="s">
        <v>5</v>
      </c>
      <c r="G14" s="104"/>
      <c r="H14" s="31">
        <v>1</v>
      </c>
      <c r="I14" s="33">
        <f t="shared" si="0"/>
        <v>0</v>
      </c>
    </row>
    <row r="15" spans="1:11" ht="57">
      <c r="A15" s="28">
        <v>11</v>
      </c>
      <c r="B15" s="34"/>
      <c r="C15" s="10" t="s">
        <v>70</v>
      </c>
      <c r="D15" s="10" t="s">
        <v>70</v>
      </c>
      <c r="E15" s="38" t="s">
        <v>258</v>
      </c>
      <c r="F15" s="31" t="s">
        <v>6</v>
      </c>
      <c r="G15" s="104"/>
      <c r="H15" s="31">
        <v>1</v>
      </c>
      <c r="I15" s="33">
        <f t="shared" si="0"/>
        <v>0</v>
      </c>
    </row>
    <row r="16" spans="1:11" ht="28.5">
      <c r="A16" s="28">
        <v>12</v>
      </c>
      <c r="B16" s="35"/>
      <c r="C16" s="10" t="s">
        <v>175</v>
      </c>
      <c r="D16" s="10" t="s">
        <v>40</v>
      </c>
      <c r="E16" s="38" t="s">
        <v>100</v>
      </c>
      <c r="F16" s="31" t="s">
        <v>5</v>
      </c>
      <c r="G16" s="104"/>
      <c r="H16" s="31">
        <v>2</v>
      </c>
      <c r="I16" s="33">
        <f t="shared" si="0"/>
        <v>0</v>
      </c>
    </row>
    <row r="17" spans="1:9" ht="28.5">
      <c r="A17" s="28">
        <v>13</v>
      </c>
      <c r="B17" s="35"/>
      <c r="C17" s="10" t="s">
        <v>171</v>
      </c>
      <c r="D17" s="10" t="s">
        <v>171</v>
      </c>
      <c r="E17" s="10" t="s">
        <v>172</v>
      </c>
      <c r="F17" s="31" t="s">
        <v>5</v>
      </c>
      <c r="G17" s="104"/>
      <c r="H17" s="31">
        <v>2</v>
      </c>
      <c r="I17" s="33">
        <f t="shared" si="0"/>
        <v>0</v>
      </c>
    </row>
    <row r="18" spans="1:9" ht="71.25">
      <c r="A18" s="28">
        <v>14</v>
      </c>
      <c r="B18" s="35"/>
      <c r="C18" s="10" t="s">
        <v>173</v>
      </c>
      <c r="D18" s="10" t="s">
        <v>51</v>
      </c>
      <c r="E18" s="38" t="s">
        <v>212</v>
      </c>
      <c r="F18" s="31" t="s">
        <v>5</v>
      </c>
      <c r="G18" s="104"/>
      <c r="H18" s="31">
        <v>1</v>
      </c>
      <c r="I18" s="33">
        <f t="shared" ref="I18:I20" si="1">G18*H18</f>
        <v>0</v>
      </c>
    </row>
    <row r="19" spans="1:9" ht="28.5">
      <c r="A19" s="28">
        <v>15</v>
      </c>
      <c r="B19" s="37"/>
      <c r="C19" s="10" t="s">
        <v>20</v>
      </c>
      <c r="D19" s="10" t="s">
        <v>20</v>
      </c>
      <c r="E19" s="2" t="s">
        <v>101</v>
      </c>
      <c r="F19" s="32" t="s">
        <v>5</v>
      </c>
      <c r="G19" s="105"/>
      <c r="H19" s="32">
        <v>1</v>
      </c>
      <c r="I19" s="33">
        <f t="shared" si="1"/>
        <v>0</v>
      </c>
    </row>
    <row r="20" spans="1:9" ht="99.75">
      <c r="A20" s="28">
        <v>16</v>
      </c>
      <c r="B20" s="37"/>
      <c r="C20" s="10" t="s">
        <v>174</v>
      </c>
      <c r="D20" s="10" t="s">
        <v>17</v>
      </c>
      <c r="E20" s="38" t="s">
        <v>215</v>
      </c>
      <c r="F20" s="31" t="s">
        <v>5</v>
      </c>
      <c r="G20" s="105"/>
      <c r="H20" s="32">
        <v>1</v>
      </c>
      <c r="I20" s="33">
        <f t="shared" si="1"/>
        <v>0</v>
      </c>
    </row>
    <row r="21" spans="1:9" ht="15">
      <c r="A21" s="28">
        <v>17</v>
      </c>
      <c r="B21" s="24"/>
      <c r="C21" s="24"/>
      <c r="D21" s="25"/>
      <c r="E21" s="24" t="s">
        <v>67</v>
      </c>
      <c r="F21" s="24"/>
      <c r="G21" s="106"/>
      <c r="H21" s="24"/>
      <c r="I21" s="24"/>
    </row>
    <row r="22" spans="1:9" ht="15">
      <c r="A22" s="28">
        <v>18</v>
      </c>
      <c r="B22" s="27"/>
      <c r="C22" s="24"/>
      <c r="D22" s="25"/>
      <c r="E22" s="24" t="s">
        <v>113</v>
      </c>
      <c r="F22" s="24"/>
      <c r="G22" s="106"/>
      <c r="H22" s="24"/>
      <c r="I22" s="24"/>
    </row>
    <row r="23" spans="1:9" ht="185.25">
      <c r="A23" s="28">
        <v>19</v>
      </c>
      <c r="B23" s="34" t="s">
        <v>122</v>
      </c>
      <c r="C23" s="39" t="s">
        <v>69</v>
      </c>
      <c r="D23" s="10" t="s">
        <v>185</v>
      </c>
      <c r="E23" s="38" t="s">
        <v>234</v>
      </c>
      <c r="F23" s="31" t="s">
        <v>5</v>
      </c>
      <c r="G23" s="104"/>
      <c r="H23" s="31">
        <v>1</v>
      </c>
      <c r="I23" s="33">
        <f t="shared" si="0"/>
        <v>0</v>
      </c>
    </row>
    <row r="24" spans="1:9" ht="28.5">
      <c r="A24" s="28">
        <v>20</v>
      </c>
      <c r="B24" s="34" t="s">
        <v>122</v>
      </c>
      <c r="C24" s="39" t="s">
        <v>167</v>
      </c>
      <c r="D24" s="10" t="s">
        <v>166</v>
      </c>
      <c r="E24" s="38" t="s">
        <v>168</v>
      </c>
      <c r="F24" s="31" t="s">
        <v>5</v>
      </c>
      <c r="G24" s="104"/>
      <c r="H24" s="31">
        <v>1</v>
      </c>
      <c r="I24" s="33">
        <f t="shared" si="0"/>
        <v>0</v>
      </c>
    </row>
    <row r="25" spans="1:9">
      <c r="A25" s="28">
        <v>21</v>
      </c>
      <c r="B25" s="34" t="s">
        <v>122</v>
      </c>
      <c r="C25" s="39" t="s">
        <v>71</v>
      </c>
      <c r="D25" s="10" t="s">
        <v>40</v>
      </c>
      <c r="E25" s="38" t="s">
        <v>41</v>
      </c>
      <c r="F25" s="31" t="s">
        <v>5</v>
      </c>
      <c r="G25" s="105"/>
      <c r="H25" s="31">
        <v>1</v>
      </c>
      <c r="I25" s="33">
        <f t="shared" si="0"/>
        <v>0</v>
      </c>
    </row>
    <row r="26" spans="1:9" ht="15">
      <c r="A26" s="28">
        <v>22</v>
      </c>
      <c r="B26" s="27"/>
      <c r="C26" s="24"/>
      <c r="D26" s="25"/>
      <c r="E26" s="24" t="s">
        <v>143</v>
      </c>
      <c r="F26" s="24"/>
      <c r="G26" s="106"/>
      <c r="H26" s="24"/>
      <c r="I26" s="24"/>
    </row>
    <row r="27" spans="1:9" ht="99.75">
      <c r="A27" s="28">
        <v>23</v>
      </c>
      <c r="B27" s="35" t="s">
        <v>163</v>
      </c>
      <c r="C27" s="10" t="s">
        <v>147</v>
      </c>
      <c r="D27" s="36" t="s">
        <v>145</v>
      </c>
      <c r="E27" s="2" t="s">
        <v>240</v>
      </c>
      <c r="F27" s="32"/>
      <c r="G27" s="107"/>
      <c r="H27" s="32">
        <v>2</v>
      </c>
      <c r="I27" s="33">
        <f t="shared" si="0"/>
        <v>0</v>
      </c>
    </row>
    <row r="28" spans="1:9" ht="28.5">
      <c r="A28" s="28">
        <v>24</v>
      </c>
      <c r="B28" s="35" t="s">
        <v>163</v>
      </c>
      <c r="C28" s="10" t="s">
        <v>147</v>
      </c>
      <c r="D28" s="36" t="s">
        <v>20</v>
      </c>
      <c r="E28" s="2" t="s">
        <v>146</v>
      </c>
      <c r="F28" s="40" t="s">
        <v>5</v>
      </c>
      <c r="G28" s="108"/>
      <c r="H28" s="32">
        <v>2</v>
      </c>
      <c r="I28" s="33">
        <f t="shared" si="0"/>
        <v>0</v>
      </c>
    </row>
    <row r="29" spans="1:9" ht="156.75">
      <c r="A29" s="28">
        <v>25</v>
      </c>
      <c r="B29" s="35" t="s">
        <v>163</v>
      </c>
      <c r="C29" s="10" t="s">
        <v>47</v>
      </c>
      <c r="D29" s="10" t="s">
        <v>14</v>
      </c>
      <c r="E29" s="38" t="s">
        <v>131</v>
      </c>
      <c r="F29" s="31" t="s">
        <v>5</v>
      </c>
      <c r="G29" s="104"/>
      <c r="H29" s="31">
        <v>3</v>
      </c>
      <c r="I29" s="33">
        <f t="shared" si="0"/>
        <v>0</v>
      </c>
    </row>
    <row r="30" spans="1:9" ht="42.75">
      <c r="A30" s="28">
        <v>26</v>
      </c>
      <c r="B30" s="35" t="s">
        <v>163</v>
      </c>
      <c r="C30" s="10" t="s">
        <v>8</v>
      </c>
      <c r="D30" s="10" t="s">
        <v>8</v>
      </c>
      <c r="E30" s="38" t="s">
        <v>221</v>
      </c>
      <c r="F30" s="87" t="s">
        <v>5</v>
      </c>
      <c r="G30" s="104"/>
      <c r="H30" s="32">
        <v>1</v>
      </c>
      <c r="I30" s="33">
        <f t="shared" si="0"/>
        <v>0</v>
      </c>
    </row>
    <row r="31" spans="1:9" ht="42.75">
      <c r="A31" s="28">
        <v>27</v>
      </c>
      <c r="B31" s="35" t="s">
        <v>163</v>
      </c>
      <c r="C31" s="10" t="s">
        <v>148</v>
      </c>
      <c r="D31" s="88" t="s">
        <v>9</v>
      </c>
      <c r="E31" s="38" t="s">
        <v>222</v>
      </c>
      <c r="F31" s="87" t="s">
        <v>5</v>
      </c>
      <c r="G31" s="104"/>
      <c r="H31" s="32">
        <v>4</v>
      </c>
      <c r="I31" s="33">
        <f t="shared" si="0"/>
        <v>0</v>
      </c>
    </row>
    <row r="32" spans="1:9" ht="42.75">
      <c r="A32" s="28">
        <v>28</v>
      </c>
      <c r="B32" s="35" t="s">
        <v>163</v>
      </c>
      <c r="C32" s="10" t="s">
        <v>21</v>
      </c>
      <c r="D32" s="10" t="s">
        <v>21</v>
      </c>
      <c r="E32" s="38" t="s">
        <v>204</v>
      </c>
      <c r="F32" s="31" t="s">
        <v>5</v>
      </c>
      <c r="G32" s="104"/>
      <c r="H32" s="32">
        <v>1</v>
      </c>
      <c r="I32" s="33">
        <f t="shared" si="0"/>
        <v>0</v>
      </c>
    </row>
    <row r="33" spans="1:9" ht="15">
      <c r="A33" s="28">
        <v>29</v>
      </c>
      <c r="B33" s="27"/>
      <c r="C33" s="24"/>
      <c r="D33" s="25"/>
      <c r="E33" s="24" t="s">
        <v>144</v>
      </c>
      <c r="F33" s="24"/>
      <c r="G33" s="106"/>
      <c r="H33" s="24"/>
      <c r="I33" s="24"/>
    </row>
    <row r="34" spans="1:9" ht="185.25">
      <c r="A34" s="28">
        <v>30</v>
      </c>
      <c r="B34" s="34" t="s">
        <v>164</v>
      </c>
      <c r="C34" s="39" t="s">
        <v>74</v>
      </c>
      <c r="D34" s="10" t="s">
        <v>185</v>
      </c>
      <c r="E34" s="10" t="s">
        <v>233</v>
      </c>
      <c r="F34" s="31" t="s">
        <v>5</v>
      </c>
      <c r="G34" s="104"/>
      <c r="H34" s="31">
        <v>1</v>
      </c>
      <c r="I34" s="33">
        <f t="shared" si="0"/>
        <v>0</v>
      </c>
    </row>
    <row r="35" spans="1:9" ht="28.5">
      <c r="A35" s="28">
        <v>31</v>
      </c>
      <c r="B35" s="34" t="s">
        <v>164</v>
      </c>
      <c r="C35" s="39" t="s">
        <v>167</v>
      </c>
      <c r="D35" s="10" t="s">
        <v>166</v>
      </c>
      <c r="E35" s="38" t="s">
        <v>168</v>
      </c>
      <c r="F35" s="31" t="s">
        <v>5</v>
      </c>
      <c r="G35" s="104"/>
      <c r="H35" s="31">
        <v>1</v>
      </c>
      <c r="I35" s="33">
        <f t="shared" si="0"/>
        <v>0</v>
      </c>
    </row>
    <row r="36" spans="1:9">
      <c r="A36" s="28">
        <v>32</v>
      </c>
      <c r="B36" s="34" t="s">
        <v>164</v>
      </c>
      <c r="C36" s="39" t="s">
        <v>72</v>
      </c>
      <c r="D36" s="10" t="s">
        <v>40</v>
      </c>
      <c r="E36" s="38" t="s">
        <v>41</v>
      </c>
      <c r="F36" s="31" t="s">
        <v>5</v>
      </c>
      <c r="G36" s="104"/>
      <c r="H36" s="31">
        <v>1</v>
      </c>
      <c r="I36" s="33">
        <f t="shared" si="0"/>
        <v>0</v>
      </c>
    </row>
    <row r="37" spans="1:9" ht="15">
      <c r="A37" s="28">
        <v>33</v>
      </c>
      <c r="B37" s="27"/>
      <c r="C37" s="24"/>
      <c r="D37" s="25"/>
      <c r="E37" s="24" t="s">
        <v>115</v>
      </c>
      <c r="F37" s="24"/>
      <c r="G37" s="106"/>
      <c r="H37" s="24"/>
      <c r="I37" s="24"/>
    </row>
    <row r="38" spans="1:9" ht="42.75">
      <c r="A38" s="28">
        <v>34</v>
      </c>
      <c r="B38" s="34" t="s">
        <v>123</v>
      </c>
      <c r="C38" s="10" t="s">
        <v>170</v>
      </c>
      <c r="D38" s="10" t="s">
        <v>203</v>
      </c>
      <c r="E38" s="10" t="s">
        <v>237</v>
      </c>
      <c r="F38" s="31" t="s">
        <v>5</v>
      </c>
      <c r="G38" s="109"/>
      <c r="H38" s="31">
        <v>1</v>
      </c>
      <c r="I38" s="33">
        <f t="shared" si="0"/>
        <v>0</v>
      </c>
    </row>
    <row r="39" spans="1:9" ht="99.75">
      <c r="A39" s="28">
        <v>35</v>
      </c>
      <c r="B39" s="34" t="s">
        <v>123</v>
      </c>
      <c r="C39" s="10" t="s">
        <v>46</v>
      </c>
      <c r="D39" s="10" t="s">
        <v>17</v>
      </c>
      <c r="E39" s="38" t="s">
        <v>215</v>
      </c>
      <c r="F39" s="31" t="s">
        <v>5</v>
      </c>
      <c r="G39" s="104"/>
      <c r="H39" s="31">
        <v>1</v>
      </c>
      <c r="I39" s="33">
        <f t="shared" si="0"/>
        <v>0</v>
      </c>
    </row>
    <row r="40" spans="1:9" ht="28.5">
      <c r="A40" s="28">
        <v>36</v>
      </c>
      <c r="B40" s="34" t="s">
        <v>123</v>
      </c>
      <c r="C40" s="10" t="s">
        <v>75</v>
      </c>
      <c r="D40" s="10" t="s">
        <v>40</v>
      </c>
      <c r="E40" s="38" t="s">
        <v>100</v>
      </c>
      <c r="F40" s="31" t="s">
        <v>5</v>
      </c>
      <c r="G40" s="104"/>
      <c r="H40" s="31">
        <v>1</v>
      </c>
      <c r="I40" s="33">
        <f t="shared" si="0"/>
        <v>0</v>
      </c>
    </row>
    <row r="41" spans="1:9" ht="42.75">
      <c r="A41" s="28">
        <v>37</v>
      </c>
      <c r="B41" s="34" t="s">
        <v>123</v>
      </c>
      <c r="C41" s="10" t="s">
        <v>20</v>
      </c>
      <c r="D41" s="10" t="s">
        <v>20</v>
      </c>
      <c r="E41" s="38" t="s">
        <v>169</v>
      </c>
      <c r="F41" s="31" t="s">
        <v>5</v>
      </c>
      <c r="G41" s="104"/>
      <c r="H41" s="31">
        <v>1</v>
      </c>
      <c r="I41" s="33">
        <f t="shared" si="0"/>
        <v>0</v>
      </c>
    </row>
    <row r="42" spans="1:9" ht="15">
      <c r="A42" s="28">
        <v>38</v>
      </c>
      <c r="B42" s="27"/>
      <c r="C42" s="24"/>
      <c r="D42" s="25"/>
      <c r="E42" s="24" t="s">
        <v>114</v>
      </c>
      <c r="F42" s="24"/>
      <c r="G42" s="106"/>
      <c r="H42" s="24"/>
      <c r="I42" s="24"/>
    </row>
    <row r="43" spans="1:9" ht="71.25">
      <c r="A43" s="28">
        <v>39</v>
      </c>
      <c r="B43" s="34" t="s">
        <v>124</v>
      </c>
      <c r="C43" s="10" t="s">
        <v>68</v>
      </c>
      <c r="D43" s="10" t="s">
        <v>202</v>
      </c>
      <c r="E43" s="38" t="s">
        <v>212</v>
      </c>
      <c r="F43" s="31" t="s">
        <v>5</v>
      </c>
      <c r="G43" s="105"/>
      <c r="H43" s="31">
        <v>6</v>
      </c>
      <c r="I43" s="33">
        <f>G43*H43</f>
        <v>0</v>
      </c>
    </row>
    <row r="44" spans="1:9" ht="28.5">
      <c r="A44" s="28">
        <v>40</v>
      </c>
      <c r="B44" s="34" t="s">
        <v>124</v>
      </c>
      <c r="C44" s="10" t="s">
        <v>20</v>
      </c>
      <c r="D44" s="10" t="s">
        <v>20</v>
      </c>
      <c r="E44" s="2" t="s">
        <v>101</v>
      </c>
      <c r="F44" s="32" t="s">
        <v>5</v>
      </c>
      <c r="G44" s="105"/>
      <c r="H44" s="32">
        <v>6</v>
      </c>
      <c r="I44" s="33">
        <f>G44*H44</f>
        <v>0</v>
      </c>
    </row>
    <row r="45" spans="1:9" ht="156.75">
      <c r="A45" s="28">
        <v>41</v>
      </c>
      <c r="B45" s="34" t="s">
        <v>124</v>
      </c>
      <c r="C45" s="10" t="s">
        <v>47</v>
      </c>
      <c r="D45" s="10" t="s">
        <v>14</v>
      </c>
      <c r="E45" s="38" t="s">
        <v>131</v>
      </c>
      <c r="F45" s="31" t="s">
        <v>5</v>
      </c>
      <c r="G45" s="105"/>
      <c r="H45" s="31">
        <v>7</v>
      </c>
      <c r="I45" s="33">
        <f>G45*H45</f>
        <v>0</v>
      </c>
    </row>
    <row r="46" spans="1:9" ht="15">
      <c r="A46" s="28">
        <v>42</v>
      </c>
      <c r="B46" s="24"/>
      <c r="C46" s="24"/>
      <c r="D46" s="25"/>
      <c r="E46" s="24" t="s">
        <v>112</v>
      </c>
      <c r="F46" s="24"/>
      <c r="G46" s="106"/>
      <c r="H46" s="24"/>
      <c r="I46" s="24"/>
    </row>
    <row r="47" spans="1:9" ht="15">
      <c r="A47" s="28">
        <v>43</v>
      </c>
      <c r="B47" s="27"/>
      <c r="C47" s="24"/>
      <c r="D47" s="25"/>
      <c r="E47" s="24" t="s">
        <v>111</v>
      </c>
      <c r="F47" s="24"/>
      <c r="G47" s="106"/>
      <c r="H47" s="24"/>
      <c r="I47" s="24"/>
    </row>
    <row r="48" spans="1:9" ht="60.75" customHeight="1">
      <c r="A48" s="28">
        <v>44</v>
      </c>
      <c r="B48" s="34" t="s">
        <v>125</v>
      </c>
      <c r="C48" s="81" t="s">
        <v>24</v>
      </c>
      <c r="D48" s="82" t="s">
        <v>259</v>
      </c>
      <c r="E48" s="83" t="s">
        <v>260</v>
      </c>
      <c r="F48" s="84" t="s">
        <v>5</v>
      </c>
      <c r="G48" s="110"/>
      <c r="H48" s="84">
        <v>1</v>
      </c>
      <c r="I48" s="33">
        <f t="shared" si="0"/>
        <v>0</v>
      </c>
    </row>
    <row r="49" spans="1:9" ht="42.75">
      <c r="A49" s="28">
        <v>45</v>
      </c>
      <c r="B49" s="34" t="s">
        <v>125</v>
      </c>
      <c r="C49" s="39" t="s">
        <v>24</v>
      </c>
      <c r="D49" s="10" t="s">
        <v>20</v>
      </c>
      <c r="E49" s="38" t="s">
        <v>205</v>
      </c>
      <c r="F49" s="31" t="s">
        <v>5</v>
      </c>
      <c r="G49" s="104"/>
      <c r="H49" s="32">
        <v>1</v>
      </c>
      <c r="I49" s="33">
        <f t="shared" si="0"/>
        <v>0</v>
      </c>
    </row>
    <row r="50" spans="1:9" ht="142.5">
      <c r="A50" s="28">
        <v>46</v>
      </c>
      <c r="B50" s="34" t="s">
        <v>125</v>
      </c>
      <c r="C50" s="10" t="s">
        <v>149</v>
      </c>
      <c r="D50" s="10" t="s">
        <v>149</v>
      </c>
      <c r="E50" s="38" t="s">
        <v>132</v>
      </c>
      <c r="F50" s="31" t="s">
        <v>5</v>
      </c>
      <c r="G50" s="104"/>
      <c r="H50" s="3">
        <v>1</v>
      </c>
      <c r="I50" s="33">
        <f t="shared" si="0"/>
        <v>0</v>
      </c>
    </row>
    <row r="51" spans="1:9" ht="42.75">
      <c r="A51" s="28">
        <v>47</v>
      </c>
      <c r="B51" s="34" t="s">
        <v>125</v>
      </c>
      <c r="C51" s="39" t="s">
        <v>21</v>
      </c>
      <c r="D51" s="10" t="s">
        <v>21</v>
      </c>
      <c r="E51" s="38" t="s">
        <v>200</v>
      </c>
      <c r="F51" s="31" t="s">
        <v>5</v>
      </c>
      <c r="G51" s="104"/>
      <c r="H51" s="32">
        <v>1</v>
      </c>
      <c r="I51" s="33">
        <f t="shared" si="0"/>
        <v>0</v>
      </c>
    </row>
    <row r="52" spans="1:9" ht="185.25">
      <c r="A52" s="28">
        <v>48</v>
      </c>
      <c r="B52" s="34" t="s">
        <v>125</v>
      </c>
      <c r="C52" s="10" t="s">
        <v>150</v>
      </c>
      <c r="D52" s="10" t="s">
        <v>201</v>
      </c>
      <c r="E52" s="38" t="s">
        <v>235</v>
      </c>
      <c r="F52" s="31" t="s">
        <v>5</v>
      </c>
      <c r="G52" s="104"/>
      <c r="H52" s="31">
        <v>1</v>
      </c>
      <c r="I52" s="33">
        <f t="shared" si="0"/>
        <v>0</v>
      </c>
    </row>
    <row r="53" spans="1:9">
      <c r="A53" s="28">
        <v>49</v>
      </c>
      <c r="B53" s="34" t="s">
        <v>125</v>
      </c>
      <c r="C53" s="10" t="s">
        <v>76</v>
      </c>
      <c r="D53" s="10" t="s">
        <v>40</v>
      </c>
      <c r="E53" s="38" t="s">
        <v>41</v>
      </c>
      <c r="F53" s="31" t="s">
        <v>5</v>
      </c>
      <c r="G53" s="105"/>
      <c r="H53" s="31">
        <v>1</v>
      </c>
      <c r="I53" s="33">
        <f t="shared" si="0"/>
        <v>0</v>
      </c>
    </row>
    <row r="54" spans="1:9" ht="15">
      <c r="A54" s="28">
        <v>50</v>
      </c>
      <c r="B54" s="27"/>
      <c r="C54" s="27"/>
      <c r="D54" s="74"/>
      <c r="E54" s="75" t="s">
        <v>243</v>
      </c>
      <c r="F54" s="75"/>
      <c r="G54" s="111"/>
      <c r="H54" s="75"/>
      <c r="I54" s="27"/>
    </row>
    <row r="55" spans="1:9" ht="38.25">
      <c r="A55" s="28">
        <v>51</v>
      </c>
      <c r="B55" s="86" t="s">
        <v>247</v>
      </c>
      <c r="C55" s="89" t="s">
        <v>248</v>
      </c>
      <c r="D55" s="90" t="s">
        <v>151</v>
      </c>
      <c r="E55" s="91" t="s">
        <v>266</v>
      </c>
      <c r="F55" s="92" t="s">
        <v>5</v>
      </c>
      <c r="G55" s="112"/>
      <c r="H55" s="92">
        <v>6</v>
      </c>
      <c r="I55" s="85">
        <f>G55*H55</f>
        <v>0</v>
      </c>
    </row>
    <row r="56" spans="1:9" ht="115.5" customHeight="1">
      <c r="A56" s="28">
        <v>52</v>
      </c>
      <c r="B56" s="86" t="s">
        <v>247</v>
      </c>
      <c r="C56" s="89" t="s">
        <v>248</v>
      </c>
      <c r="D56" s="90" t="s">
        <v>153</v>
      </c>
      <c r="E56" s="90" t="s">
        <v>272</v>
      </c>
      <c r="F56" s="92" t="s">
        <v>5</v>
      </c>
      <c r="G56" s="104"/>
      <c r="H56" s="92">
        <v>6</v>
      </c>
      <c r="I56" s="85">
        <f t="shared" ref="I56:I66" si="2">G56*H56</f>
        <v>0</v>
      </c>
    </row>
    <row r="57" spans="1:9" ht="15">
      <c r="A57" s="28">
        <v>53</v>
      </c>
      <c r="B57" s="86" t="s">
        <v>247</v>
      </c>
      <c r="C57" s="89" t="s">
        <v>248</v>
      </c>
      <c r="D57" s="90" t="s">
        <v>271</v>
      </c>
      <c r="E57" s="90" t="s">
        <v>267</v>
      </c>
      <c r="F57" s="92" t="s">
        <v>5</v>
      </c>
      <c r="G57" s="112"/>
      <c r="H57" s="92">
        <v>1</v>
      </c>
      <c r="I57" s="85">
        <f t="shared" si="2"/>
        <v>0</v>
      </c>
    </row>
    <row r="58" spans="1:9" ht="15">
      <c r="A58" s="28">
        <v>54</v>
      </c>
      <c r="B58" s="86" t="s">
        <v>247</v>
      </c>
      <c r="C58" s="89" t="s">
        <v>248</v>
      </c>
      <c r="D58" s="90" t="s">
        <v>153</v>
      </c>
      <c r="E58" s="90" t="s">
        <v>268</v>
      </c>
      <c r="F58" s="92" t="s">
        <v>5</v>
      </c>
      <c r="G58" s="112"/>
      <c r="H58" s="92">
        <v>6</v>
      </c>
      <c r="I58" s="85">
        <f t="shared" si="2"/>
        <v>0</v>
      </c>
    </row>
    <row r="59" spans="1:9" ht="156.75">
      <c r="A59" s="28">
        <v>55</v>
      </c>
      <c r="B59" s="86" t="s">
        <v>247</v>
      </c>
      <c r="C59" s="89" t="s">
        <v>248</v>
      </c>
      <c r="D59" s="93" t="s">
        <v>262</v>
      </c>
      <c r="E59" s="93" t="s">
        <v>273</v>
      </c>
      <c r="F59" s="94" t="s">
        <v>5</v>
      </c>
      <c r="G59" s="113"/>
      <c r="H59" s="94">
        <v>1</v>
      </c>
      <c r="I59" s="85">
        <f t="shared" si="2"/>
        <v>0</v>
      </c>
    </row>
    <row r="60" spans="1:9" ht="28.5">
      <c r="A60" s="28">
        <v>56</v>
      </c>
      <c r="B60" s="86" t="s">
        <v>247</v>
      </c>
      <c r="C60" s="89" t="s">
        <v>263</v>
      </c>
      <c r="D60" s="93" t="s">
        <v>264</v>
      </c>
      <c r="E60" s="93" t="s">
        <v>269</v>
      </c>
      <c r="F60" s="94" t="s">
        <v>5</v>
      </c>
      <c r="G60" s="114"/>
      <c r="H60" s="94">
        <v>6</v>
      </c>
      <c r="I60" s="85">
        <f t="shared" si="2"/>
        <v>0</v>
      </c>
    </row>
    <row r="61" spans="1:9" ht="25.5">
      <c r="A61" s="28">
        <v>57</v>
      </c>
      <c r="B61" s="86" t="s">
        <v>247</v>
      </c>
      <c r="C61" s="89" t="s">
        <v>263</v>
      </c>
      <c r="D61" s="90" t="s">
        <v>265</v>
      </c>
      <c r="E61" s="90" t="s">
        <v>270</v>
      </c>
      <c r="F61" s="92" t="s">
        <v>5</v>
      </c>
      <c r="G61" s="112"/>
      <c r="H61" s="92">
        <v>6</v>
      </c>
      <c r="I61" s="85">
        <f t="shared" si="2"/>
        <v>0</v>
      </c>
    </row>
    <row r="62" spans="1:9" ht="25.5">
      <c r="A62" s="28">
        <v>58</v>
      </c>
      <c r="B62" s="79" t="s">
        <v>247</v>
      </c>
      <c r="C62" s="95" t="s">
        <v>249</v>
      </c>
      <c r="D62" s="96" t="s">
        <v>7</v>
      </c>
      <c r="E62" s="97" t="s">
        <v>244</v>
      </c>
      <c r="F62" s="98" t="s">
        <v>5</v>
      </c>
      <c r="G62" s="115"/>
      <c r="H62" s="98">
        <v>1</v>
      </c>
      <c r="I62" s="85">
        <f t="shared" si="2"/>
        <v>0</v>
      </c>
    </row>
    <row r="63" spans="1:9" ht="38.25">
      <c r="A63" s="28">
        <v>59</v>
      </c>
      <c r="B63" s="103" t="s">
        <v>247</v>
      </c>
      <c r="C63" s="95" t="s">
        <v>250</v>
      </c>
      <c r="D63" s="95" t="s">
        <v>251</v>
      </c>
      <c r="E63" s="97" t="s">
        <v>252</v>
      </c>
      <c r="F63" s="98" t="s">
        <v>5</v>
      </c>
      <c r="G63" s="115"/>
      <c r="H63" s="98">
        <v>1</v>
      </c>
      <c r="I63" s="85">
        <f t="shared" si="2"/>
        <v>0</v>
      </c>
    </row>
    <row r="64" spans="1:9" ht="38.25">
      <c r="A64" s="28">
        <v>60</v>
      </c>
      <c r="B64" s="103" t="s">
        <v>247</v>
      </c>
      <c r="C64" s="80" t="s">
        <v>20</v>
      </c>
      <c r="D64" s="80" t="s">
        <v>20</v>
      </c>
      <c r="E64" s="77" t="s">
        <v>245</v>
      </c>
      <c r="F64" s="76" t="s">
        <v>5</v>
      </c>
      <c r="G64" s="110"/>
      <c r="H64" s="76">
        <v>1</v>
      </c>
      <c r="I64" s="85">
        <f t="shared" si="2"/>
        <v>0</v>
      </c>
    </row>
    <row r="65" spans="1:9" ht="156.75">
      <c r="A65" s="28">
        <v>61</v>
      </c>
      <c r="B65" s="103" t="s">
        <v>247</v>
      </c>
      <c r="C65" s="80" t="s">
        <v>47</v>
      </c>
      <c r="D65" s="80" t="s">
        <v>14</v>
      </c>
      <c r="E65" s="38" t="s">
        <v>131</v>
      </c>
      <c r="F65" s="31" t="s">
        <v>5</v>
      </c>
      <c r="G65" s="105"/>
      <c r="H65" s="76">
        <v>1</v>
      </c>
      <c r="I65" s="85">
        <f t="shared" si="2"/>
        <v>0</v>
      </c>
    </row>
    <row r="66" spans="1:9" ht="25.5">
      <c r="A66" s="28">
        <v>62</v>
      </c>
      <c r="B66" s="79" t="s">
        <v>247</v>
      </c>
      <c r="C66" s="80" t="s">
        <v>21</v>
      </c>
      <c r="D66" s="80" t="s">
        <v>21</v>
      </c>
      <c r="E66" s="78" t="s">
        <v>246</v>
      </c>
      <c r="F66" s="76" t="s">
        <v>5</v>
      </c>
      <c r="G66" s="110"/>
      <c r="H66" s="76">
        <v>1</v>
      </c>
      <c r="I66" s="85">
        <f t="shared" si="2"/>
        <v>0</v>
      </c>
    </row>
    <row r="67" spans="1:9" ht="15">
      <c r="A67" s="28">
        <v>63</v>
      </c>
      <c r="B67" s="27"/>
      <c r="C67" s="24"/>
      <c r="D67" s="25"/>
      <c r="E67" s="24" t="s">
        <v>116</v>
      </c>
      <c r="F67" s="24"/>
      <c r="G67" s="106"/>
      <c r="H67" s="24"/>
      <c r="I67" s="24"/>
    </row>
    <row r="68" spans="1:9" ht="99.75">
      <c r="A68" s="28">
        <v>64</v>
      </c>
      <c r="B68" s="34" t="s">
        <v>127</v>
      </c>
      <c r="C68" s="39" t="s">
        <v>73</v>
      </c>
      <c r="D68" s="10" t="s">
        <v>199</v>
      </c>
      <c r="E68" s="38" t="s">
        <v>236</v>
      </c>
      <c r="F68" s="31" t="s">
        <v>5</v>
      </c>
      <c r="G68" s="104"/>
      <c r="H68" s="31">
        <v>1</v>
      </c>
      <c r="I68" s="33">
        <f t="shared" si="0"/>
        <v>0</v>
      </c>
    </row>
    <row r="69" spans="1:9" ht="28.5">
      <c r="A69" s="28">
        <v>65</v>
      </c>
      <c r="B69" s="34" t="s">
        <v>127</v>
      </c>
      <c r="C69" s="39" t="s">
        <v>43</v>
      </c>
      <c r="D69" s="10" t="s">
        <v>40</v>
      </c>
      <c r="E69" s="38" t="s">
        <v>100</v>
      </c>
      <c r="F69" s="31" t="s">
        <v>5</v>
      </c>
      <c r="G69" s="104"/>
      <c r="H69" s="31">
        <v>1</v>
      </c>
      <c r="I69" s="33">
        <f t="shared" si="0"/>
        <v>0</v>
      </c>
    </row>
    <row r="70" spans="1:9" ht="142.5">
      <c r="A70" s="28">
        <v>66</v>
      </c>
      <c r="B70" s="34" t="s">
        <v>127</v>
      </c>
      <c r="C70" s="39" t="s">
        <v>73</v>
      </c>
      <c r="D70" s="10" t="s">
        <v>193</v>
      </c>
      <c r="E70" s="66" t="s">
        <v>132</v>
      </c>
      <c r="F70" s="31" t="s">
        <v>5</v>
      </c>
      <c r="G70" s="104"/>
      <c r="H70" s="31">
        <v>1</v>
      </c>
      <c r="I70" s="33">
        <f t="shared" si="0"/>
        <v>0</v>
      </c>
    </row>
    <row r="71" spans="1:9" ht="42.75">
      <c r="A71" s="28">
        <v>67</v>
      </c>
      <c r="B71" s="34" t="s">
        <v>127</v>
      </c>
      <c r="C71" s="10" t="s">
        <v>133</v>
      </c>
      <c r="D71" s="10" t="s">
        <v>189</v>
      </c>
      <c r="E71" s="38" t="s">
        <v>198</v>
      </c>
      <c r="F71" s="31" t="s">
        <v>5</v>
      </c>
      <c r="G71" s="105"/>
      <c r="H71" s="31">
        <v>1</v>
      </c>
      <c r="I71" s="33">
        <f t="shared" si="0"/>
        <v>0</v>
      </c>
    </row>
    <row r="72" spans="1:9" ht="15">
      <c r="A72" s="28">
        <v>68</v>
      </c>
      <c r="B72" s="27"/>
      <c r="C72" s="24"/>
      <c r="D72" s="25"/>
      <c r="E72" s="24" t="s">
        <v>110</v>
      </c>
      <c r="F72" s="24"/>
      <c r="G72" s="106"/>
      <c r="H72" s="24"/>
      <c r="I72" s="24"/>
    </row>
    <row r="73" spans="1:9" ht="42.75">
      <c r="A73" s="28">
        <v>69</v>
      </c>
      <c r="B73" s="34" t="s">
        <v>128</v>
      </c>
      <c r="C73" s="39" t="s">
        <v>155</v>
      </c>
      <c r="D73" s="39" t="s">
        <v>155</v>
      </c>
      <c r="E73" s="38" t="s">
        <v>156</v>
      </c>
      <c r="F73" s="41" t="s">
        <v>5</v>
      </c>
      <c r="G73" s="105"/>
      <c r="H73" s="31">
        <v>1</v>
      </c>
      <c r="I73" s="33">
        <f t="shared" si="0"/>
        <v>0</v>
      </c>
    </row>
    <row r="74" spans="1:9" ht="28.5">
      <c r="A74" s="28">
        <v>70</v>
      </c>
      <c r="B74" s="34" t="s">
        <v>128</v>
      </c>
      <c r="C74" s="39" t="s">
        <v>20</v>
      </c>
      <c r="D74" s="10" t="s">
        <v>20</v>
      </c>
      <c r="E74" s="2" t="s">
        <v>102</v>
      </c>
      <c r="F74" s="32" t="s">
        <v>5</v>
      </c>
      <c r="G74" s="105"/>
      <c r="H74" s="32">
        <v>1</v>
      </c>
      <c r="I74" s="33">
        <f t="shared" ref="I74:I127" si="3">G74*H74</f>
        <v>0</v>
      </c>
    </row>
    <row r="75" spans="1:9" ht="142.5">
      <c r="A75" s="28">
        <v>71</v>
      </c>
      <c r="B75" s="34" t="s">
        <v>128</v>
      </c>
      <c r="C75" s="10" t="s">
        <v>46</v>
      </c>
      <c r="D75" s="10" t="s">
        <v>17</v>
      </c>
      <c r="E75" s="66" t="s">
        <v>132</v>
      </c>
      <c r="F75" s="31" t="s">
        <v>5</v>
      </c>
      <c r="G75" s="104"/>
      <c r="H75" s="31">
        <v>2</v>
      </c>
      <c r="I75" s="33">
        <f t="shared" si="3"/>
        <v>0</v>
      </c>
    </row>
    <row r="76" spans="1:9" ht="28.5">
      <c r="A76" s="28">
        <v>72</v>
      </c>
      <c r="B76" s="34" t="s">
        <v>128</v>
      </c>
      <c r="C76" s="10" t="s">
        <v>42</v>
      </c>
      <c r="D76" s="10" t="s">
        <v>40</v>
      </c>
      <c r="E76" s="38" t="s">
        <v>100</v>
      </c>
      <c r="F76" s="31" t="s">
        <v>5</v>
      </c>
      <c r="G76" s="104"/>
      <c r="H76" s="31">
        <v>1</v>
      </c>
      <c r="I76" s="33">
        <f t="shared" si="3"/>
        <v>0</v>
      </c>
    </row>
    <row r="77" spans="1:9" ht="60.6" customHeight="1">
      <c r="A77" s="28">
        <v>73</v>
      </c>
      <c r="B77" s="34" t="s">
        <v>128</v>
      </c>
      <c r="C77" s="10" t="s">
        <v>80</v>
      </c>
      <c r="D77" s="39" t="s">
        <v>9</v>
      </c>
      <c r="E77" s="38" t="s">
        <v>224</v>
      </c>
      <c r="F77" s="31" t="s">
        <v>5</v>
      </c>
      <c r="G77" s="104"/>
      <c r="H77" s="31">
        <v>2</v>
      </c>
      <c r="I77" s="33">
        <f t="shared" si="3"/>
        <v>0</v>
      </c>
    </row>
    <row r="78" spans="1:9" ht="57">
      <c r="A78" s="28">
        <v>74</v>
      </c>
      <c r="B78" s="34" t="s">
        <v>128</v>
      </c>
      <c r="C78" s="10" t="s">
        <v>8</v>
      </c>
      <c r="D78" s="10" t="s">
        <v>8</v>
      </c>
      <c r="E78" s="38" t="s">
        <v>223</v>
      </c>
      <c r="F78" s="31" t="s">
        <v>5</v>
      </c>
      <c r="G78" s="104"/>
      <c r="H78" s="31">
        <v>1</v>
      </c>
      <c r="I78" s="33">
        <f t="shared" si="3"/>
        <v>0</v>
      </c>
    </row>
    <row r="79" spans="1:9" ht="156.75">
      <c r="A79" s="28">
        <v>75</v>
      </c>
      <c r="B79" s="34" t="s">
        <v>128</v>
      </c>
      <c r="C79" s="10" t="s">
        <v>190</v>
      </c>
      <c r="D79" s="10" t="s">
        <v>191</v>
      </c>
      <c r="E79" s="38" t="s">
        <v>194</v>
      </c>
      <c r="F79" s="31" t="s">
        <v>6</v>
      </c>
      <c r="G79" s="104"/>
      <c r="H79" s="31">
        <v>1</v>
      </c>
      <c r="I79" s="33">
        <f t="shared" si="3"/>
        <v>0</v>
      </c>
    </row>
    <row r="80" spans="1:9" ht="57">
      <c r="A80" s="28">
        <v>76</v>
      </c>
      <c r="B80" s="34" t="s">
        <v>128</v>
      </c>
      <c r="C80" s="43" t="s">
        <v>157</v>
      </c>
      <c r="D80" s="43" t="s">
        <v>151</v>
      </c>
      <c r="E80" s="5" t="s">
        <v>152</v>
      </c>
      <c r="F80" s="44" t="s">
        <v>5</v>
      </c>
      <c r="G80" s="116"/>
      <c r="H80" s="45">
        <v>1</v>
      </c>
      <c r="I80" s="33">
        <f t="shared" si="3"/>
        <v>0</v>
      </c>
    </row>
    <row r="81" spans="1:9" ht="99.75">
      <c r="A81" s="28">
        <v>77</v>
      </c>
      <c r="B81" s="34" t="s">
        <v>128</v>
      </c>
      <c r="C81" s="43" t="s">
        <v>157</v>
      </c>
      <c r="D81" s="10" t="s">
        <v>153</v>
      </c>
      <c r="E81" s="46" t="s">
        <v>215</v>
      </c>
      <c r="F81" s="32" t="s">
        <v>5</v>
      </c>
      <c r="G81" s="105"/>
      <c r="H81" s="32">
        <v>1</v>
      </c>
      <c r="I81" s="33">
        <f t="shared" si="3"/>
        <v>0</v>
      </c>
    </row>
    <row r="82" spans="1:9" ht="128.25">
      <c r="A82" s="28">
        <v>78</v>
      </c>
      <c r="B82" s="34" t="s">
        <v>128</v>
      </c>
      <c r="C82" s="10" t="s">
        <v>157</v>
      </c>
      <c r="D82" s="10" t="s">
        <v>158</v>
      </c>
      <c r="E82" s="46" t="s">
        <v>195</v>
      </c>
      <c r="F82" s="32" t="s">
        <v>6</v>
      </c>
      <c r="G82" s="105"/>
      <c r="H82" s="32">
        <v>1</v>
      </c>
      <c r="I82" s="33">
        <f t="shared" si="3"/>
        <v>0</v>
      </c>
    </row>
    <row r="83" spans="1:9" ht="15">
      <c r="A83" s="28">
        <v>79</v>
      </c>
      <c r="B83" s="27"/>
      <c r="C83" s="24"/>
      <c r="D83" s="25"/>
      <c r="E83" s="24" t="s">
        <v>117</v>
      </c>
      <c r="F83" s="24"/>
      <c r="G83" s="106"/>
      <c r="H83" s="24"/>
      <c r="I83" s="24"/>
    </row>
    <row r="84" spans="1:9" ht="85.5">
      <c r="A84" s="28">
        <v>80</v>
      </c>
      <c r="B84" s="34" t="s">
        <v>129</v>
      </c>
      <c r="C84" s="39" t="s">
        <v>159</v>
      </c>
      <c r="D84" s="10" t="s">
        <v>160</v>
      </c>
      <c r="E84" s="99" t="s">
        <v>238</v>
      </c>
      <c r="F84" s="31" t="s">
        <v>5</v>
      </c>
      <c r="G84" s="104"/>
      <c r="H84" s="31">
        <v>1</v>
      </c>
      <c r="I84" s="33">
        <f t="shared" si="3"/>
        <v>0</v>
      </c>
    </row>
    <row r="85" spans="1:9" ht="42.75">
      <c r="A85" s="28">
        <v>81</v>
      </c>
      <c r="B85" s="34" t="s">
        <v>129</v>
      </c>
      <c r="C85" s="39" t="s">
        <v>20</v>
      </c>
      <c r="D85" s="10" t="s">
        <v>20</v>
      </c>
      <c r="E85" s="38" t="s">
        <v>161</v>
      </c>
      <c r="F85" s="31" t="s">
        <v>5</v>
      </c>
      <c r="G85" s="104"/>
      <c r="H85" s="31">
        <v>1</v>
      </c>
      <c r="I85" s="33">
        <f t="shared" si="3"/>
        <v>0</v>
      </c>
    </row>
    <row r="86" spans="1:9" ht="42.75">
      <c r="A86" s="28">
        <v>82</v>
      </c>
      <c r="B86" s="34" t="s">
        <v>129</v>
      </c>
      <c r="C86" s="39" t="s">
        <v>21</v>
      </c>
      <c r="D86" s="10" t="s">
        <v>21</v>
      </c>
      <c r="E86" s="38" t="s">
        <v>197</v>
      </c>
      <c r="F86" s="31" t="s">
        <v>5</v>
      </c>
      <c r="G86" s="104"/>
      <c r="H86" s="31">
        <v>1</v>
      </c>
      <c r="I86" s="33">
        <f t="shared" si="3"/>
        <v>0</v>
      </c>
    </row>
    <row r="87" spans="1:9" ht="142.5">
      <c r="A87" s="28">
        <v>83</v>
      </c>
      <c r="B87" s="34" t="s">
        <v>129</v>
      </c>
      <c r="C87" s="39" t="s">
        <v>46</v>
      </c>
      <c r="D87" s="10" t="s">
        <v>17</v>
      </c>
      <c r="E87" s="66" t="s">
        <v>132</v>
      </c>
      <c r="F87" s="31" t="s">
        <v>5</v>
      </c>
      <c r="G87" s="104"/>
      <c r="H87" s="31">
        <v>1</v>
      </c>
      <c r="I87" s="33">
        <f t="shared" si="3"/>
        <v>0</v>
      </c>
    </row>
    <row r="88" spans="1:9" ht="28.5">
      <c r="A88" s="28">
        <v>84</v>
      </c>
      <c r="B88" s="34" t="s">
        <v>129</v>
      </c>
      <c r="C88" s="39" t="s">
        <v>154</v>
      </c>
      <c r="D88" s="10" t="s">
        <v>40</v>
      </c>
      <c r="E88" s="2" t="s">
        <v>100</v>
      </c>
      <c r="F88" s="31" t="s">
        <v>5</v>
      </c>
      <c r="G88" s="105"/>
      <c r="H88" s="31">
        <v>1</v>
      </c>
      <c r="I88" s="33">
        <f t="shared" si="3"/>
        <v>0</v>
      </c>
    </row>
    <row r="89" spans="1:9" ht="15">
      <c r="A89" s="28">
        <v>85</v>
      </c>
      <c r="B89" s="27"/>
      <c r="C89" s="24"/>
      <c r="D89" s="25"/>
      <c r="E89" s="24" t="s">
        <v>118</v>
      </c>
      <c r="F89" s="24"/>
      <c r="G89" s="106"/>
      <c r="H89" s="24"/>
      <c r="I89" s="24"/>
    </row>
    <row r="90" spans="1:9" ht="99.75">
      <c r="A90" s="28">
        <v>86</v>
      </c>
      <c r="B90" s="34" t="s">
        <v>126</v>
      </c>
      <c r="C90" s="10" t="s">
        <v>162</v>
      </c>
      <c r="D90" s="10" t="s">
        <v>19</v>
      </c>
      <c r="E90" s="38" t="s">
        <v>241</v>
      </c>
      <c r="F90" s="41" t="s">
        <v>5</v>
      </c>
      <c r="G90" s="104"/>
      <c r="H90" s="31">
        <v>2</v>
      </c>
      <c r="I90" s="33">
        <f t="shared" si="3"/>
        <v>0</v>
      </c>
    </row>
    <row r="91" spans="1:9" ht="57">
      <c r="A91" s="28">
        <v>87</v>
      </c>
      <c r="B91" s="34" t="s">
        <v>126</v>
      </c>
      <c r="C91" s="10" t="s">
        <v>20</v>
      </c>
      <c r="D91" s="10" t="s">
        <v>20</v>
      </c>
      <c r="E91" s="38" t="s">
        <v>50</v>
      </c>
      <c r="F91" s="41" t="s">
        <v>5</v>
      </c>
      <c r="G91" s="104"/>
      <c r="H91" s="31">
        <v>2</v>
      </c>
      <c r="I91" s="33">
        <f t="shared" si="3"/>
        <v>0</v>
      </c>
    </row>
    <row r="92" spans="1:9" ht="142.5">
      <c r="A92" s="28">
        <v>88</v>
      </c>
      <c r="B92" s="34" t="s">
        <v>126</v>
      </c>
      <c r="C92" s="10" t="s">
        <v>46</v>
      </c>
      <c r="D92" s="10" t="s">
        <v>17</v>
      </c>
      <c r="E92" s="66" t="s">
        <v>132</v>
      </c>
      <c r="F92" s="31" t="s">
        <v>5</v>
      </c>
      <c r="G92" s="104"/>
      <c r="H92" s="31">
        <v>1</v>
      </c>
      <c r="I92" s="33">
        <f t="shared" si="3"/>
        <v>0</v>
      </c>
    </row>
    <row r="93" spans="1:9" ht="28.5">
      <c r="A93" s="28">
        <v>89</v>
      </c>
      <c r="B93" s="34" t="s">
        <v>126</v>
      </c>
      <c r="C93" s="10" t="s">
        <v>44</v>
      </c>
      <c r="D93" s="10" t="s">
        <v>40</v>
      </c>
      <c r="E93" s="38" t="s">
        <v>100</v>
      </c>
      <c r="F93" s="31" t="s">
        <v>5</v>
      </c>
      <c r="G93" s="104"/>
      <c r="H93" s="31">
        <v>1</v>
      </c>
      <c r="I93" s="33">
        <f t="shared" si="3"/>
        <v>0</v>
      </c>
    </row>
    <row r="94" spans="1:9" ht="57">
      <c r="A94" s="28">
        <v>90</v>
      </c>
      <c r="B94" s="34" t="s">
        <v>126</v>
      </c>
      <c r="C94" s="10" t="s">
        <v>77</v>
      </c>
      <c r="D94" s="10" t="s">
        <v>18</v>
      </c>
      <c r="E94" s="10" t="s">
        <v>217</v>
      </c>
      <c r="F94" s="31" t="s">
        <v>5</v>
      </c>
      <c r="G94" s="104"/>
      <c r="H94" s="31">
        <v>2</v>
      </c>
      <c r="I94" s="33">
        <f t="shared" si="3"/>
        <v>0</v>
      </c>
    </row>
    <row r="95" spans="1:9" ht="71.25">
      <c r="A95" s="28">
        <v>91</v>
      </c>
      <c r="B95" s="34" t="s">
        <v>126</v>
      </c>
      <c r="C95" s="10" t="s">
        <v>86</v>
      </c>
      <c r="D95" s="10" t="s">
        <v>86</v>
      </c>
      <c r="E95" s="38" t="s">
        <v>227</v>
      </c>
      <c r="F95" s="31" t="s">
        <v>5</v>
      </c>
      <c r="G95" s="104"/>
      <c r="H95" s="31">
        <v>2</v>
      </c>
      <c r="I95" s="33">
        <f t="shared" si="3"/>
        <v>0</v>
      </c>
    </row>
    <row r="96" spans="1:9" ht="71.25">
      <c r="A96" s="28">
        <v>92</v>
      </c>
      <c r="B96" s="34" t="s">
        <v>126</v>
      </c>
      <c r="C96" s="10" t="s">
        <v>95</v>
      </c>
      <c r="D96" s="39" t="s">
        <v>9</v>
      </c>
      <c r="E96" s="38" t="s">
        <v>224</v>
      </c>
      <c r="F96" s="31" t="s">
        <v>5</v>
      </c>
      <c r="G96" s="104"/>
      <c r="H96" s="31">
        <v>2</v>
      </c>
      <c r="I96" s="33">
        <f t="shared" si="3"/>
        <v>0</v>
      </c>
    </row>
    <row r="97" spans="1:9" ht="57">
      <c r="A97" s="28">
        <v>93</v>
      </c>
      <c r="B97" s="34" t="s">
        <v>126</v>
      </c>
      <c r="C97" s="10" t="s">
        <v>8</v>
      </c>
      <c r="D97" s="10" t="s">
        <v>8</v>
      </c>
      <c r="E97" s="38" t="s">
        <v>223</v>
      </c>
      <c r="F97" s="31" t="s">
        <v>5</v>
      </c>
      <c r="G97" s="104"/>
      <c r="H97" s="31">
        <v>1</v>
      </c>
      <c r="I97" s="33">
        <f t="shared" si="3"/>
        <v>0</v>
      </c>
    </row>
    <row r="98" spans="1:9" ht="85.5">
      <c r="A98" s="28">
        <v>94</v>
      </c>
      <c r="B98" s="34" t="s">
        <v>126</v>
      </c>
      <c r="C98" s="38" t="s">
        <v>192</v>
      </c>
      <c r="D98" s="38" t="s">
        <v>78</v>
      </c>
      <c r="E98" s="38" t="s">
        <v>196</v>
      </c>
      <c r="F98" s="31" t="s">
        <v>5</v>
      </c>
      <c r="G98" s="104"/>
      <c r="H98" s="31">
        <v>1</v>
      </c>
      <c r="I98" s="33">
        <f t="shared" si="3"/>
        <v>0</v>
      </c>
    </row>
    <row r="99" spans="1:9" ht="15">
      <c r="A99" s="28">
        <v>95</v>
      </c>
      <c r="B99" s="48"/>
      <c r="C99" s="24"/>
      <c r="D99" s="25"/>
      <c r="E99" s="24" t="s">
        <v>85</v>
      </c>
      <c r="F99" s="24"/>
      <c r="G99" s="106"/>
      <c r="H99" s="24"/>
      <c r="I99" s="24"/>
    </row>
    <row r="100" spans="1:9" ht="114">
      <c r="A100" s="28">
        <v>96</v>
      </c>
      <c r="B100" s="49"/>
      <c r="C100" s="10" t="s">
        <v>90</v>
      </c>
      <c r="D100" s="42" t="s">
        <v>91</v>
      </c>
      <c r="E100" s="73" t="s">
        <v>242</v>
      </c>
      <c r="F100" s="32" t="s">
        <v>5</v>
      </c>
      <c r="G100" s="105"/>
      <c r="H100" s="32">
        <v>1</v>
      </c>
      <c r="I100" s="33">
        <f t="shared" si="3"/>
        <v>0</v>
      </c>
    </row>
    <row r="101" spans="1:9" ht="71.25">
      <c r="A101" s="28">
        <v>97</v>
      </c>
      <c r="B101" s="49"/>
      <c r="C101" s="42" t="s">
        <v>87</v>
      </c>
      <c r="D101" s="42" t="s">
        <v>87</v>
      </c>
      <c r="E101" s="2" t="s">
        <v>88</v>
      </c>
      <c r="F101" s="32" t="s">
        <v>5</v>
      </c>
      <c r="G101" s="105"/>
      <c r="H101" s="32">
        <v>1</v>
      </c>
      <c r="I101" s="33">
        <f t="shared" si="3"/>
        <v>0</v>
      </c>
    </row>
    <row r="102" spans="1:9" ht="57">
      <c r="A102" s="28">
        <v>98</v>
      </c>
      <c r="B102" s="49"/>
      <c r="C102" s="10" t="s">
        <v>92</v>
      </c>
      <c r="D102" s="100" t="s">
        <v>134</v>
      </c>
      <c r="E102" s="38" t="s">
        <v>239</v>
      </c>
      <c r="F102" s="31" t="s">
        <v>5</v>
      </c>
      <c r="G102" s="104"/>
      <c r="H102" s="31">
        <v>1</v>
      </c>
      <c r="I102" s="33">
        <f t="shared" si="3"/>
        <v>0</v>
      </c>
    </row>
    <row r="103" spans="1:9" ht="42.75">
      <c r="A103" s="28">
        <v>99</v>
      </c>
      <c r="B103" s="49"/>
      <c r="C103" s="10" t="s">
        <v>89</v>
      </c>
      <c r="D103" s="10" t="s">
        <v>89</v>
      </c>
      <c r="E103" s="38" t="s">
        <v>98</v>
      </c>
      <c r="F103" s="31" t="s">
        <v>5</v>
      </c>
      <c r="G103" s="104"/>
      <c r="H103" s="31">
        <v>1</v>
      </c>
      <c r="I103" s="33">
        <f t="shared" si="3"/>
        <v>0</v>
      </c>
    </row>
    <row r="104" spans="1:9" ht="99.75">
      <c r="A104" s="28">
        <v>100</v>
      </c>
      <c r="B104" s="49"/>
      <c r="C104" s="10" t="s">
        <v>120</v>
      </c>
      <c r="D104" s="39" t="s">
        <v>120</v>
      </c>
      <c r="E104" s="38" t="s">
        <v>121</v>
      </c>
      <c r="F104" s="31" t="s">
        <v>5</v>
      </c>
      <c r="G104" s="104"/>
      <c r="H104" s="31">
        <v>1</v>
      </c>
      <c r="I104" s="33">
        <f t="shared" si="3"/>
        <v>0</v>
      </c>
    </row>
    <row r="105" spans="1:9" ht="57">
      <c r="A105" s="28">
        <v>101</v>
      </c>
      <c r="B105" s="49"/>
      <c r="C105" s="10" t="s">
        <v>94</v>
      </c>
      <c r="D105" s="39" t="s">
        <v>9</v>
      </c>
      <c r="E105" s="38" t="s">
        <v>93</v>
      </c>
      <c r="F105" s="31" t="s">
        <v>5</v>
      </c>
      <c r="G105" s="104"/>
      <c r="H105" s="31">
        <v>2</v>
      </c>
      <c r="I105" s="33">
        <f t="shared" si="3"/>
        <v>0</v>
      </c>
    </row>
    <row r="106" spans="1:9" ht="28.5">
      <c r="A106" s="28">
        <v>102</v>
      </c>
      <c r="B106" s="49"/>
      <c r="C106" s="10" t="s">
        <v>8</v>
      </c>
      <c r="D106" s="10" t="s">
        <v>8</v>
      </c>
      <c r="E106" s="38" t="s">
        <v>225</v>
      </c>
      <c r="F106" s="31" t="s">
        <v>5</v>
      </c>
      <c r="G106" s="104"/>
      <c r="H106" s="31">
        <v>1</v>
      </c>
      <c r="I106" s="33">
        <f t="shared" si="3"/>
        <v>0</v>
      </c>
    </row>
    <row r="107" spans="1:9" ht="42.75">
      <c r="A107" s="28">
        <v>103</v>
      </c>
      <c r="B107" s="49"/>
      <c r="C107" s="10" t="s">
        <v>96</v>
      </c>
      <c r="D107" s="10" t="s">
        <v>97</v>
      </c>
      <c r="E107" s="38" t="s">
        <v>135</v>
      </c>
      <c r="F107" s="31" t="s">
        <v>5</v>
      </c>
      <c r="G107" s="104"/>
      <c r="H107" s="31">
        <v>1</v>
      </c>
      <c r="I107" s="33">
        <f t="shared" si="3"/>
        <v>0</v>
      </c>
    </row>
    <row r="108" spans="1:9" ht="156.75">
      <c r="A108" s="28">
        <v>104</v>
      </c>
      <c r="B108" s="50"/>
      <c r="C108" s="10" t="s">
        <v>47</v>
      </c>
      <c r="D108" s="10" t="s">
        <v>14</v>
      </c>
      <c r="E108" s="38" t="s">
        <v>131</v>
      </c>
      <c r="F108" s="31" t="s">
        <v>5</v>
      </c>
      <c r="G108" s="105"/>
      <c r="H108" s="31">
        <v>1</v>
      </c>
      <c r="I108" s="33">
        <f t="shared" si="3"/>
        <v>0</v>
      </c>
    </row>
    <row r="109" spans="1:9" ht="99.75">
      <c r="A109" s="28">
        <v>105</v>
      </c>
      <c r="B109" s="50"/>
      <c r="C109" s="10" t="s">
        <v>46</v>
      </c>
      <c r="D109" s="10" t="s">
        <v>17</v>
      </c>
      <c r="E109" s="10" t="s">
        <v>215</v>
      </c>
      <c r="F109" s="31" t="s">
        <v>5</v>
      </c>
      <c r="G109" s="105"/>
      <c r="H109" s="31">
        <v>1</v>
      </c>
      <c r="I109" s="33">
        <f t="shared" si="3"/>
        <v>0</v>
      </c>
    </row>
    <row r="110" spans="1:9" ht="15">
      <c r="A110" s="28">
        <v>106</v>
      </c>
      <c r="B110" s="48"/>
      <c r="C110" s="24"/>
      <c r="D110" s="25"/>
      <c r="E110" s="24" t="s">
        <v>52</v>
      </c>
      <c r="F110" s="24"/>
      <c r="G110" s="106"/>
      <c r="H110" s="24"/>
      <c r="I110" s="24"/>
    </row>
    <row r="111" spans="1:9" s="55" customFormat="1" ht="15">
      <c r="A111" s="28">
        <v>107</v>
      </c>
      <c r="B111" s="51"/>
      <c r="C111" s="52"/>
      <c r="D111" s="53"/>
      <c r="E111" s="24" t="s">
        <v>29</v>
      </c>
      <c r="F111" s="54"/>
      <c r="G111" s="117"/>
      <c r="H111" s="54"/>
      <c r="I111" s="54"/>
    </row>
    <row r="112" spans="1:9" s="55" customFormat="1" ht="59.25">
      <c r="A112" s="28">
        <v>108</v>
      </c>
      <c r="B112" s="28"/>
      <c r="C112" s="35" t="s">
        <v>31</v>
      </c>
      <c r="D112" s="10" t="s">
        <v>32</v>
      </c>
      <c r="E112" s="4" t="s">
        <v>207</v>
      </c>
      <c r="F112" s="47" t="s">
        <v>28</v>
      </c>
      <c r="G112" s="105"/>
      <c r="H112" s="31">
        <v>50</v>
      </c>
      <c r="I112" s="33">
        <f t="shared" si="3"/>
        <v>0</v>
      </c>
    </row>
    <row r="113" spans="1:9" s="55" customFormat="1" ht="28.5">
      <c r="A113" s="28">
        <v>109</v>
      </c>
      <c r="B113" s="28"/>
      <c r="C113" s="35" t="s">
        <v>33</v>
      </c>
      <c r="D113" s="10" t="s">
        <v>32</v>
      </c>
      <c r="E113" s="56" t="s">
        <v>232</v>
      </c>
      <c r="F113" s="47" t="s">
        <v>28</v>
      </c>
      <c r="G113" s="105"/>
      <c r="H113" s="31">
        <v>400</v>
      </c>
      <c r="I113" s="33">
        <f t="shared" si="3"/>
        <v>0</v>
      </c>
    </row>
    <row r="114" spans="1:9" s="55" customFormat="1" ht="71.25">
      <c r="A114" s="28">
        <v>110</v>
      </c>
      <c r="B114" s="28"/>
      <c r="C114" s="30" t="s">
        <v>34</v>
      </c>
      <c r="D114" s="10" t="s">
        <v>35</v>
      </c>
      <c r="E114" s="57" t="s">
        <v>49</v>
      </c>
      <c r="F114" s="32" t="s">
        <v>5</v>
      </c>
      <c r="G114" s="105"/>
      <c r="H114" s="31">
        <v>22</v>
      </c>
      <c r="I114" s="33">
        <f t="shared" si="3"/>
        <v>0</v>
      </c>
    </row>
    <row r="115" spans="1:9" s="55" customFormat="1" ht="30">
      <c r="A115" s="28">
        <v>111</v>
      </c>
      <c r="B115" s="28"/>
      <c r="C115" s="35" t="s">
        <v>36</v>
      </c>
      <c r="D115" s="10" t="s">
        <v>32</v>
      </c>
      <c r="E115" s="4" t="s">
        <v>208</v>
      </c>
      <c r="F115" s="47" t="s">
        <v>28</v>
      </c>
      <c r="G115" s="105"/>
      <c r="H115" s="31">
        <v>1000</v>
      </c>
      <c r="I115" s="33">
        <f t="shared" si="3"/>
        <v>0</v>
      </c>
    </row>
    <row r="116" spans="1:9" s="55" customFormat="1" ht="28.5" customHeight="1">
      <c r="A116" s="28">
        <v>112</v>
      </c>
      <c r="B116" s="28"/>
      <c r="C116" s="35" t="s">
        <v>36</v>
      </c>
      <c r="D116" s="10" t="s">
        <v>35</v>
      </c>
      <c r="E116" s="4" t="s">
        <v>37</v>
      </c>
      <c r="F116" s="47" t="s">
        <v>5</v>
      </c>
      <c r="G116" s="105"/>
      <c r="H116" s="31">
        <v>50</v>
      </c>
      <c r="I116" s="33">
        <f t="shared" si="3"/>
        <v>0</v>
      </c>
    </row>
    <row r="117" spans="1:9" s="55" customFormat="1" ht="28.5">
      <c r="A117" s="28">
        <v>113</v>
      </c>
      <c r="B117" s="28"/>
      <c r="C117" s="35" t="s">
        <v>29</v>
      </c>
      <c r="D117" s="10" t="s">
        <v>30</v>
      </c>
      <c r="E117" s="36" t="s">
        <v>103</v>
      </c>
      <c r="F117" s="32" t="s">
        <v>6</v>
      </c>
      <c r="G117" s="105"/>
      <c r="H117" s="31">
        <v>1</v>
      </c>
      <c r="I117" s="33">
        <f t="shared" si="3"/>
        <v>0</v>
      </c>
    </row>
    <row r="118" spans="1:9" s="55" customFormat="1" ht="15">
      <c r="A118" s="28">
        <v>114</v>
      </c>
      <c r="B118" s="52"/>
      <c r="C118" s="52"/>
      <c r="D118" s="53"/>
      <c r="E118" s="24" t="s">
        <v>22</v>
      </c>
      <c r="F118" s="54"/>
      <c r="G118" s="117"/>
      <c r="H118" s="54"/>
      <c r="I118" s="54"/>
    </row>
    <row r="119" spans="1:9" s="55" customFormat="1" ht="73.5">
      <c r="A119" s="28">
        <v>115</v>
      </c>
      <c r="B119" s="58"/>
      <c r="C119" s="59" t="s">
        <v>25</v>
      </c>
      <c r="D119" s="10" t="s">
        <v>16</v>
      </c>
      <c r="E119" s="1" t="s">
        <v>186</v>
      </c>
      <c r="F119" s="60" t="s">
        <v>5</v>
      </c>
      <c r="G119" s="105"/>
      <c r="H119" s="31">
        <v>1</v>
      </c>
      <c r="I119" s="33">
        <f t="shared" si="3"/>
        <v>0</v>
      </c>
    </row>
    <row r="120" spans="1:9" s="55" customFormat="1" ht="42.75">
      <c r="A120" s="28">
        <v>116</v>
      </c>
      <c r="B120" s="58"/>
      <c r="C120" s="61" t="s">
        <v>26</v>
      </c>
      <c r="D120" s="10" t="s">
        <v>15</v>
      </c>
      <c r="E120" s="101" t="s">
        <v>136</v>
      </c>
      <c r="F120" s="62" t="s">
        <v>5</v>
      </c>
      <c r="G120" s="104"/>
      <c r="H120" s="31">
        <v>3</v>
      </c>
      <c r="I120" s="33">
        <f t="shared" si="3"/>
        <v>0</v>
      </c>
    </row>
    <row r="121" spans="1:9" s="55" customFormat="1" ht="57">
      <c r="A121" s="28">
        <v>117</v>
      </c>
      <c r="B121" s="58"/>
      <c r="C121" s="61" t="s">
        <v>26</v>
      </c>
      <c r="D121" s="10" t="s">
        <v>15</v>
      </c>
      <c r="E121" s="57" t="s">
        <v>226</v>
      </c>
      <c r="F121" s="62" t="s">
        <v>5</v>
      </c>
      <c r="G121" s="104"/>
      <c r="H121" s="31">
        <v>3</v>
      </c>
      <c r="I121" s="33">
        <f t="shared" si="3"/>
        <v>0</v>
      </c>
    </row>
    <row r="122" spans="1:9" s="55" customFormat="1" ht="90">
      <c r="A122" s="28">
        <v>118</v>
      </c>
      <c r="B122" s="58"/>
      <c r="C122" s="61" t="s">
        <v>79</v>
      </c>
      <c r="D122" s="11" t="s">
        <v>57</v>
      </c>
      <c r="E122" s="102" t="s">
        <v>187</v>
      </c>
      <c r="F122" s="87" t="s">
        <v>5</v>
      </c>
      <c r="G122" s="104"/>
      <c r="H122" s="31">
        <v>2</v>
      </c>
      <c r="I122" s="33">
        <f t="shared" si="3"/>
        <v>0</v>
      </c>
    </row>
    <row r="123" spans="1:9" s="55" customFormat="1" ht="99.75">
      <c r="A123" s="28">
        <v>119</v>
      </c>
      <c r="B123" s="58"/>
      <c r="C123" s="61" t="s">
        <v>55</v>
      </c>
      <c r="D123" s="6" t="s">
        <v>55</v>
      </c>
      <c r="E123" s="57" t="s">
        <v>218</v>
      </c>
      <c r="F123" s="7" t="s">
        <v>5</v>
      </c>
      <c r="G123" s="105"/>
      <c r="H123" s="31">
        <v>1</v>
      </c>
      <c r="I123" s="33">
        <f t="shared" si="3"/>
        <v>0</v>
      </c>
    </row>
    <row r="124" spans="1:9" s="55" customFormat="1" ht="57">
      <c r="A124" s="28">
        <v>120</v>
      </c>
      <c r="B124" s="58"/>
      <c r="C124" s="61" t="s">
        <v>54</v>
      </c>
      <c r="D124" s="8" t="s">
        <v>53</v>
      </c>
      <c r="E124" s="57" t="s">
        <v>104</v>
      </c>
      <c r="F124" s="9" t="s">
        <v>5</v>
      </c>
      <c r="G124" s="105"/>
      <c r="H124" s="31">
        <v>1</v>
      </c>
      <c r="I124" s="33">
        <f t="shared" si="3"/>
        <v>0</v>
      </c>
    </row>
    <row r="125" spans="1:9" s="55" customFormat="1" ht="28.5">
      <c r="A125" s="28">
        <v>121</v>
      </c>
      <c r="B125" s="58"/>
      <c r="C125" s="61" t="s">
        <v>56</v>
      </c>
      <c r="D125" s="10" t="s">
        <v>56</v>
      </c>
      <c r="E125" s="10" t="s">
        <v>105</v>
      </c>
      <c r="F125" s="62" t="s">
        <v>5</v>
      </c>
      <c r="G125" s="105"/>
      <c r="H125" s="31">
        <v>1</v>
      </c>
      <c r="I125" s="33">
        <f t="shared" si="3"/>
        <v>0</v>
      </c>
    </row>
    <row r="126" spans="1:9" s="55" customFormat="1" ht="86.25">
      <c r="A126" s="28">
        <v>122</v>
      </c>
      <c r="B126" s="58"/>
      <c r="C126" s="59" t="s">
        <v>27</v>
      </c>
      <c r="D126" s="10" t="s">
        <v>15</v>
      </c>
      <c r="E126" s="36" t="s">
        <v>209</v>
      </c>
      <c r="F126" s="60" t="s">
        <v>5</v>
      </c>
      <c r="G126" s="105"/>
      <c r="H126" s="31">
        <v>2</v>
      </c>
      <c r="I126" s="33">
        <f t="shared" si="3"/>
        <v>0</v>
      </c>
    </row>
    <row r="127" spans="1:9" s="55" customFormat="1" ht="129">
      <c r="A127" s="28">
        <v>123</v>
      </c>
      <c r="B127" s="58"/>
      <c r="C127" s="59" t="s">
        <v>27</v>
      </c>
      <c r="D127" s="10" t="s">
        <v>15</v>
      </c>
      <c r="E127" s="36" t="s">
        <v>210</v>
      </c>
      <c r="F127" s="60" t="s">
        <v>5</v>
      </c>
      <c r="G127" s="105"/>
      <c r="H127" s="31">
        <v>4</v>
      </c>
      <c r="I127" s="33">
        <f t="shared" si="3"/>
        <v>0</v>
      </c>
    </row>
    <row r="128" spans="1:9" s="55" customFormat="1" ht="142.5">
      <c r="A128" s="28">
        <v>124</v>
      </c>
      <c r="B128" s="58"/>
      <c r="C128" s="59" t="s">
        <v>27</v>
      </c>
      <c r="D128" s="10" t="s">
        <v>15</v>
      </c>
      <c r="E128" s="36" t="s">
        <v>188</v>
      </c>
      <c r="F128" s="60" t="s">
        <v>5</v>
      </c>
      <c r="G128" s="105"/>
      <c r="H128" s="31">
        <v>1</v>
      </c>
      <c r="I128" s="33">
        <f t="shared" ref="I128:I152" si="4">G128*H128</f>
        <v>0</v>
      </c>
    </row>
    <row r="129" spans="1:9" s="55" customFormat="1" ht="85.5">
      <c r="A129" s="28">
        <v>125</v>
      </c>
      <c r="B129" s="58"/>
      <c r="C129" s="59" t="s">
        <v>27</v>
      </c>
      <c r="D129" s="11" t="s">
        <v>15</v>
      </c>
      <c r="E129" s="12" t="s">
        <v>106</v>
      </c>
      <c r="F129" s="13" t="s">
        <v>5</v>
      </c>
      <c r="G129" s="105"/>
      <c r="H129" s="31">
        <v>2</v>
      </c>
      <c r="I129" s="33">
        <f t="shared" si="4"/>
        <v>0</v>
      </c>
    </row>
    <row r="130" spans="1:9" s="55" customFormat="1" ht="57">
      <c r="A130" s="28">
        <v>126</v>
      </c>
      <c r="B130" s="58"/>
      <c r="C130" s="59" t="s">
        <v>23</v>
      </c>
      <c r="D130" s="10" t="s">
        <v>7</v>
      </c>
      <c r="E130" s="12" t="s">
        <v>219</v>
      </c>
      <c r="F130" s="60" t="s">
        <v>5</v>
      </c>
      <c r="G130" s="105"/>
      <c r="H130" s="31">
        <v>6</v>
      </c>
      <c r="I130" s="33">
        <f t="shared" si="4"/>
        <v>0</v>
      </c>
    </row>
    <row r="131" spans="1:9" s="55" customFormat="1" ht="42.75">
      <c r="A131" s="28">
        <v>127</v>
      </c>
      <c r="B131" s="28"/>
      <c r="C131" s="63" t="s">
        <v>39</v>
      </c>
      <c r="D131" s="63" t="s">
        <v>39</v>
      </c>
      <c r="E131" s="64" t="s">
        <v>220</v>
      </c>
      <c r="F131" s="65" t="s">
        <v>5</v>
      </c>
      <c r="G131" s="105"/>
      <c r="H131" s="31">
        <v>3</v>
      </c>
      <c r="I131" s="33">
        <f t="shared" si="4"/>
        <v>0</v>
      </c>
    </row>
    <row r="132" spans="1:9" s="55" customFormat="1" ht="15">
      <c r="A132" s="28">
        <v>128</v>
      </c>
      <c r="B132" s="52"/>
      <c r="C132" s="52"/>
      <c r="D132" s="53"/>
      <c r="E132" s="24" t="s">
        <v>10</v>
      </c>
      <c r="F132" s="54"/>
      <c r="G132" s="117"/>
      <c r="H132" s="54"/>
      <c r="I132" s="54"/>
    </row>
    <row r="133" spans="1:9" s="55" customFormat="1" ht="356.25">
      <c r="A133" s="28">
        <v>129</v>
      </c>
      <c r="B133" s="28"/>
      <c r="C133" s="30" t="s">
        <v>11</v>
      </c>
      <c r="D133" s="10" t="s">
        <v>11</v>
      </c>
      <c r="E133" s="66" t="s">
        <v>107</v>
      </c>
      <c r="F133" s="65" t="s">
        <v>6</v>
      </c>
      <c r="G133" s="105"/>
      <c r="H133" s="31">
        <v>1</v>
      </c>
      <c r="I133" s="33">
        <f t="shared" si="4"/>
        <v>0</v>
      </c>
    </row>
    <row r="134" spans="1:9" s="55" customFormat="1" ht="142.5">
      <c r="A134" s="28">
        <v>130</v>
      </c>
      <c r="B134" s="28"/>
      <c r="C134" s="30" t="s">
        <v>138</v>
      </c>
      <c r="D134" s="30" t="s">
        <v>138</v>
      </c>
      <c r="E134" s="66" t="s">
        <v>139</v>
      </c>
      <c r="F134" s="65" t="s">
        <v>6</v>
      </c>
      <c r="G134" s="105"/>
      <c r="H134" s="31">
        <v>5</v>
      </c>
      <c r="I134" s="33">
        <f t="shared" si="4"/>
        <v>0</v>
      </c>
    </row>
    <row r="135" spans="1:9" s="55" customFormat="1">
      <c r="A135" s="28">
        <v>131</v>
      </c>
      <c r="B135" s="28"/>
      <c r="C135" s="30" t="s">
        <v>142</v>
      </c>
      <c r="D135" s="30" t="s">
        <v>142</v>
      </c>
      <c r="E135" s="30" t="s">
        <v>141</v>
      </c>
      <c r="F135" s="65" t="s">
        <v>140</v>
      </c>
      <c r="G135" s="105"/>
      <c r="H135" s="31">
        <v>1</v>
      </c>
      <c r="I135" s="33">
        <f t="shared" si="4"/>
        <v>0</v>
      </c>
    </row>
    <row r="136" spans="1:9" s="55" customFormat="1" ht="15">
      <c r="A136" s="28">
        <v>132</v>
      </c>
      <c r="B136" s="52"/>
      <c r="C136" s="52"/>
      <c r="D136" s="53"/>
      <c r="E136" s="24" t="s">
        <v>38</v>
      </c>
      <c r="F136" s="54"/>
      <c r="G136" s="117"/>
      <c r="H136" s="67"/>
      <c r="I136" s="67"/>
    </row>
    <row r="137" spans="1:9" s="55" customFormat="1" ht="142.5">
      <c r="A137" s="28">
        <v>133</v>
      </c>
      <c r="B137" s="58"/>
      <c r="C137" s="68" t="s">
        <v>176</v>
      </c>
      <c r="D137" s="68" t="s">
        <v>176</v>
      </c>
      <c r="E137" s="10" t="s">
        <v>59</v>
      </c>
      <c r="F137" s="62" t="s">
        <v>6</v>
      </c>
      <c r="G137" s="105"/>
      <c r="H137" s="31">
        <v>1</v>
      </c>
      <c r="I137" s="33">
        <f t="shared" si="4"/>
        <v>0</v>
      </c>
    </row>
    <row r="138" spans="1:9" s="55" customFormat="1" ht="99.75">
      <c r="A138" s="28">
        <v>134</v>
      </c>
      <c r="B138" s="58"/>
      <c r="C138" s="68" t="s">
        <v>177</v>
      </c>
      <c r="D138" s="68" t="s">
        <v>177</v>
      </c>
      <c r="E138" s="10" t="s">
        <v>60</v>
      </c>
      <c r="F138" s="62" t="s">
        <v>5</v>
      </c>
      <c r="G138" s="105"/>
      <c r="H138" s="31">
        <v>1</v>
      </c>
      <c r="I138" s="33">
        <f t="shared" si="4"/>
        <v>0</v>
      </c>
    </row>
    <row r="139" spans="1:9" s="55" customFormat="1" ht="156.75">
      <c r="A139" s="28">
        <v>135</v>
      </c>
      <c r="B139" s="58"/>
      <c r="C139" s="68" t="s">
        <v>178</v>
      </c>
      <c r="D139" s="68" t="s">
        <v>179</v>
      </c>
      <c r="E139" s="10" t="s">
        <v>108</v>
      </c>
      <c r="F139" s="62" t="s">
        <v>5</v>
      </c>
      <c r="G139" s="105"/>
      <c r="H139" s="31">
        <v>18</v>
      </c>
      <c r="I139" s="33">
        <f t="shared" si="4"/>
        <v>0</v>
      </c>
    </row>
    <row r="140" spans="1:9" s="55" customFormat="1" ht="128.25">
      <c r="A140" s="28">
        <v>136</v>
      </c>
      <c r="B140" s="58"/>
      <c r="C140" s="68" t="s">
        <v>180</v>
      </c>
      <c r="D140" s="68" t="s">
        <v>180</v>
      </c>
      <c r="E140" s="10" t="s">
        <v>130</v>
      </c>
      <c r="F140" s="62" t="s">
        <v>5</v>
      </c>
      <c r="G140" s="105"/>
      <c r="H140" s="31">
        <v>17</v>
      </c>
      <c r="I140" s="33">
        <f t="shared" si="4"/>
        <v>0</v>
      </c>
    </row>
    <row r="141" spans="1:9" s="55" customFormat="1" ht="99.75">
      <c r="A141" s="28">
        <v>137</v>
      </c>
      <c r="B141" s="58"/>
      <c r="C141" s="68" t="s">
        <v>181</v>
      </c>
      <c r="D141" s="10" t="s">
        <v>17</v>
      </c>
      <c r="E141" s="10" t="s">
        <v>215</v>
      </c>
      <c r="F141" s="31" t="s">
        <v>5</v>
      </c>
      <c r="G141" s="105"/>
      <c r="H141" s="31">
        <v>3</v>
      </c>
      <c r="I141" s="33">
        <f t="shared" si="4"/>
        <v>0</v>
      </c>
    </row>
    <row r="142" spans="1:9" s="55" customFormat="1" ht="99.75">
      <c r="A142" s="28">
        <v>138</v>
      </c>
      <c r="B142" s="58"/>
      <c r="C142" s="68" t="s">
        <v>182</v>
      </c>
      <c r="D142" s="10" t="s">
        <v>17</v>
      </c>
      <c r="E142" s="10" t="s">
        <v>215</v>
      </c>
      <c r="F142" s="31" t="s">
        <v>5</v>
      </c>
      <c r="G142" s="105"/>
      <c r="H142" s="31">
        <v>1</v>
      </c>
      <c r="I142" s="33">
        <f t="shared" si="4"/>
        <v>0</v>
      </c>
    </row>
    <row r="143" spans="1:9" s="55" customFormat="1" ht="42.75">
      <c r="A143" s="28">
        <v>139</v>
      </c>
      <c r="B143" s="58"/>
      <c r="C143" s="68" t="s">
        <v>183</v>
      </c>
      <c r="D143" s="68" t="s">
        <v>45</v>
      </c>
      <c r="E143" s="10" t="s">
        <v>109</v>
      </c>
      <c r="F143" s="31" t="s">
        <v>5</v>
      </c>
      <c r="G143" s="105"/>
      <c r="H143" s="31">
        <v>35</v>
      </c>
      <c r="I143" s="33">
        <f t="shared" si="4"/>
        <v>0</v>
      </c>
    </row>
    <row r="144" spans="1:9" s="55" customFormat="1" ht="57">
      <c r="A144" s="28">
        <v>140</v>
      </c>
      <c r="B144" s="58"/>
      <c r="C144" s="68" t="s">
        <v>184</v>
      </c>
      <c r="D144" s="68" t="s">
        <v>184</v>
      </c>
      <c r="E144" s="10" t="s">
        <v>137</v>
      </c>
      <c r="F144" s="31" t="s">
        <v>5</v>
      </c>
      <c r="G144" s="105"/>
      <c r="H144" s="31">
        <v>1</v>
      </c>
      <c r="I144" s="33">
        <f t="shared" si="4"/>
        <v>0</v>
      </c>
    </row>
    <row r="145" spans="1:9" s="55" customFormat="1" ht="15">
      <c r="A145" s="28">
        <v>141</v>
      </c>
      <c r="B145" s="52"/>
      <c r="C145" s="52"/>
      <c r="D145" s="53"/>
      <c r="E145" s="24" t="s">
        <v>119</v>
      </c>
      <c r="F145" s="54"/>
      <c r="G145" s="117"/>
      <c r="H145" s="67"/>
      <c r="I145" s="67"/>
    </row>
    <row r="146" spans="1:9" s="55" customFormat="1" ht="42.75">
      <c r="A146" s="28">
        <v>142</v>
      </c>
      <c r="B146" s="61"/>
      <c r="C146" s="61" t="s">
        <v>82</v>
      </c>
      <c r="D146" s="39" t="s">
        <v>9</v>
      </c>
      <c r="E146" s="38" t="s">
        <v>229</v>
      </c>
      <c r="F146" s="31" t="s">
        <v>5</v>
      </c>
      <c r="G146" s="104"/>
      <c r="H146" s="31">
        <v>21</v>
      </c>
      <c r="I146" s="33">
        <f t="shared" si="4"/>
        <v>0</v>
      </c>
    </row>
    <row r="147" spans="1:9" s="55" customFormat="1" ht="28.5">
      <c r="A147" s="28">
        <v>143</v>
      </c>
      <c r="B147" s="61"/>
      <c r="C147" s="61" t="s">
        <v>83</v>
      </c>
      <c r="D147" s="39" t="s">
        <v>81</v>
      </c>
      <c r="E147" s="38" t="s">
        <v>228</v>
      </c>
      <c r="F147" s="31" t="s">
        <v>5</v>
      </c>
      <c r="G147" s="104"/>
      <c r="H147" s="31">
        <v>21</v>
      </c>
      <c r="I147" s="33">
        <f t="shared" si="4"/>
        <v>0</v>
      </c>
    </row>
    <row r="148" spans="1:9" s="55" customFormat="1" ht="42.75">
      <c r="A148" s="28">
        <v>144</v>
      </c>
      <c r="B148" s="61"/>
      <c r="C148" s="61" t="s">
        <v>8</v>
      </c>
      <c r="D148" s="88" t="s">
        <v>8</v>
      </c>
      <c r="E148" s="38" t="s">
        <v>230</v>
      </c>
      <c r="F148" s="31" t="s">
        <v>5</v>
      </c>
      <c r="G148" s="104"/>
      <c r="H148" s="31">
        <v>1</v>
      </c>
      <c r="I148" s="33">
        <f t="shared" si="4"/>
        <v>0</v>
      </c>
    </row>
    <row r="149" spans="1:9" s="55" customFormat="1" ht="45.6" customHeight="1">
      <c r="A149" s="28">
        <v>145</v>
      </c>
      <c r="B149" s="61"/>
      <c r="C149" s="61" t="s">
        <v>8</v>
      </c>
      <c r="D149" s="88" t="s">
        <v>8</v>
      </c>
      <c r="E149" s="38" t="s">
        <v>231</v>
      </c>
      <c r="F149" s="31" t="s">
        <v>5</v>
      </c>
      <c r="G149" s="104"/>
      <c r="H149" s="31">
        <v>3</v>
      </c>
      <c r="I149" s="33">
        <f t="shared" si="4"/>
        <v>0</v>
      </c>
    </row>
    <row r="150" spans="1:9" s="55" customFormat="1" ht="156.75">
      <c r="A150" s="28">
        <v>146</v>
      </c>
      <c r="B150" s="61"/>
      <c r="C150" s="10" t="s">
        <v>47</v>
      </c>
      <c r="D150" s="10" t="s">
        <v>14</v>
      </c>
      <c r="E150" s="38" t="s">
        <v>131</v>
      </c>
      <c r="F150" s="31" t="s">
        <v>5</v>
      </c>
      <c r="G150" s="104"/>
      <c r="H150" s="31">
        <v>4</v>
      </c>
      <c r="I150" s="33">
        <f t="shared" si="4"/>
        <v>0</v>
      </c>
    </row>
    <row r="151" spans="1:9" s="55" customFormat="1" ht="99.75">
      <c r="A151" s="28">
        <v>147</v>
      </c>
      <c r="B151" s="61"/>
      <c r="C151" s="61" t="s">
        <v>84</v>
      </c>
      <c r="D151" s="61" t="s">
        <v>84</v>
      </c>
      <c r="E151" s="38" t="s">
        <v>253</v>
      </c>
      <c r="F151" s="31" t="s">
        <v>5</v>
      </c>
      <c r="G151" s="104"/>
      <c r="H151" s="31">
        <v>1</v>
      </c>
      <c r="I151" s="33">
        <f t="shared" si="4"/>
        <v>0</v>
      </c>
    </row>
    <row r="152" spans="1:9" s="55" customFormat="1">
      <c r="A152" s="28">
        <v>148</v>
      </c>
      <c r="B152" s="61"/>
      <c r="C152" s="61" t="s">
        <v>30</v>
      </c>
      <c r="D152" s="61" t="s">
        <v>30</v>
      </c>
      <c r="E152" s="61" t="s">
        <v>165</v>
      </c>
      <c r="F152" s="32" t="s">
        <v>5</v>
      </c>
      <c r="G152" s="105"/>
      <c r="H152" s="31">
        <v>1</v>
      </c>
      <c r="I152" s="33">
        <f t="shared" si="4"/>
        <v>0</v>
      </c>
    </row>
    <row r="153" spans="1:9" ht="15">
      <c r="A153" s="24"/>
      <c r="B153" s="24"/>
      <c r="C153" s="24"/>
      <c r="D153" s="25"/>
      <c r="E153" s="24" t="s">
        <v>2</v>
      </c>
      <c r="F153" s="24"/>
      <c r="G153" s="26"/>
      <c r="H153" s="24"/>
      <c r="I153" s="26">
        <f>SUM(I5:I152)</f>
        <v>0</v>
      </c>
    </row>
    <row r="155" spans="1:9">
      <c r="E155" s="69"/>
    </row>
  </sheetData>
  <sheetProtection algorithmName="SHA-512" hashValue="1g9aTUk72omDPiWNNc/BSvq5CDY/MVGGCoACP+2iQwcAdzMa19Zf5k8Z6TZIzNav2VXBheteGXbNr7axG1W7Mw==" saltValue="fB6ecydWryj5Xg75lqAbAA==" spinCount="100000" sheet="1" objects="1" scenarios="1"/>
  <autoFilter ref="A1:I155" xr:uid="{B432F402-B3C8-4D1B-992F-A94D1D746E3F}"/>
  <customSheetViews>
    <customSheetView guid="{379C0B51-652A-4E6C-91F8-28E20FD411EA}" scale="90" fitToPage="1" showAutoFilter="1" topLeftCell="A85">
      <selection activeCell="D90" sqref="D90"/>
      <pageMargins left="0.7" right="0.7" top="0.75" bottom="0.75" header="0.3" footer="0.3"/>
      <pageSetup paperSize="9" scale="55" firstPageNumber="0" fitToHeight="0" orientation="landscape" horizontalDpi="300" verticalDpi="300" r:id="rId1"/>
      <headerFooter alignWithMargins="0"/>
      <autoFilter ref="A1:I146" xr:uid="{00000000-0000-0000-0000-000000000000}"/>
    </customSheetView>
    <customSheetView guid="{EC41798C-0BE8-4C0D-B216-3B8D8E1722A0}" scale="90" fitToPage="1" showAutoFilter="1">
      <pane ySplit="1" topLeftCell="A2" activePane="bottomLeft" state="frozen"/>
      <selection pane="bottomLeft" activeCell="E111" sqref="E111"/>
      <pageMargins left="0.7" right="0.7" top="0.75" bottom="0.75" header="0.3" footer="0.3"/>
      <pageSetup paperSize="9" scale="55" firstPageNumber="0" fitToHeight="0" orientation="landscape" horizontalDpi="300" verticalDpi="300" r:id="rId2"/>
      <headerFooter alignWithMargins="0"/>
      <autoFilter ref="A1:I146" xr:uid="{00000000-0000-0000-0000-000000000000}"/>
    </customSheetView>
    <customSheetView guid="{3A7A70AD-88E6-4653-AA27-08D12404B201}" scale="90" showPageBreaks="1" fitToPage="1" printArea="1" showAutoFilter="1" view="pageBreakPreview">
      <pane ySplit="1" topLeftCell="A2" activePane="bottomLeft" state="frozen"/>
      <selection pane="bottomLeft" activeCell="K137" sqref="K137"/>
      <pageMargins left="0.7" right="0.7" top="0.75" bottom="0.75" header="0.3" footer="0.3"/>
      <pageSetup paperSize="9" scale="55" firstPageNumber="0" fitToHeight="0" orientation="landscape" horizontalDpi="300" verticalDpi="300" r:id="rId3"/>
      <headerFooter alignWithMargins="0"/>
      <autoFilter ref="A1:I146" xr:uid="{00000000-0000-0000-0000-000000000000}"/>
    </customSheetView>
    <customSheetView guid="{0F3184C0-BD75-4496-B415-28AD2A354413}" scale="90" showPageBreaks="1" fitToPage="1" printArea="1" showAutoFilter="1">
      <pane ySplit="31" topLeftCell="A33" activePane="bottomLeft" state="frozen"/>
      <selection pane="bottomLeft"/>
      <pageMargins left="0.7" right="0.7" top="0.75" bottom="0.75" header="0.3" footer="0.3"/>
      <pageSetup paperSize="9" scale="55" firstPageNumber="0" fitToHeight="0" orientation="landscape" horizontalDpi="300" verticalDpi="300" r:id="rId4"/>
      <headerFooter alignWithMargins="0"/>
      <autoFilter ref="A1:I146" xr:uid="{00000000-0000-0000-0000-000000000000}"/>
    </customSheetView>
    <customSheetView guid="{6BA266DB-E83A-4ECE-9473-9F783BAB18A7}" scale="90" showPageBreaks="1" fitToPage="1" printArea="1" showAutoFilter="1">
      <selection activeCell="A5" sqref="A5"/>
      <pageMargins left="0.7" right="0.7" top="0.75" bottom="0.75" header="0.3" footer="0.3"/>
      <pageSetup paperSize="9" scale="55" firstPageNumber="0" fitToHeight="0" orientation="landscape" horizontalDpi="300" verticalDpi="300" r:id="rId5"/>
      <headerFooter alignWithMargins="0"/>
      <autoFilter ref="A1:I146" xr:uid="{00000000-0000-0000-0000-000000000000}"/>
    </customSheetView>
    <customSheetView guid="{8902CB5B-6B5F-4A22-B6A1-40877CCD269F}" scale="90" fitToPage="1" showAutoFilter="1" topLeftCell="A19">
      <selection activeCell="E20" sqref="E20"/>
      <pageMargins left="0.7" right="0.7" top="0.75" bottom="0.75" header="0.3" footer="0.3"/>
      <pageSetup paperSize="9" scale="55" firstPageNumber="0" fitToHeight="0" orientation="landscape" horizontalDpi="300" verticalDpi="300" r:id="rId6"/>
      <headerFooter alignWithMargins="0"/>
      <autoFilter ref="A1:I146" xr:uid="{00000000-0000-0000-0000-000000000000}"/>
    </customSheetView>
  </customSheetViews>
  <pageMargins left="0.7" right="0.7" top="0.75" bottom="0.75" header="0.3" footer="0.3"/>
  <pageSetup paperSize="9" scale="53" firstPageNumber="0" fitToHeight="0" orientation="landscape" horizontalDpi="300" verticalDpi="300" r:id="rId7"/>
  <headerFooter alignWithMargins="0"/>
  <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3BAEC3CE5988B488F19426919B697CB" ma:contentTypeVersion="11" ma:contentTypeDescription="Vytvoří nový dokument" ma:contentTypeScope="" ma:versionID="a0344d45f49d4f8341c04283fc031c96">
  <xsd:schema xmlns:xsd="http://www.w3.org/2001/XMLSchema" xmlns:xs="http://www.w3.org/2001/XMLSchema" xmlns:p="http://schemas.microsoft.com/office/2006/metadata/properties" xmlns:ns3="0ecca9f1-e005-4fe6-a5f6-ab38b5e6854c" xmlns:ns4="c1538f14-2cbb-441d-b53f-e6456e372324" targetNamespace="http://schemas.microsoft.com/office/2006/metadata/properties" ma:root="true" ma:fieldsID="ee12de0a1ab296e739137bf00ffeb2b9" ns3:_="" ns4:_="">
    <xsd:import namespace="0ecca9f1-e005-4fe6-a5f6-ab38b5e6854c"/>
    <xsd:import namespace="c1538f14-2cbb-441d-b53f-e6456e37232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cca9f1-e005-4fe6-a5f6-ab38b5e6854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538f14-2cbb-441d-b53f-e6456e372324"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SharingHintHash" ma:index="18" nillable="true" ma:displayName="Hodnota hash upozornění na sdílení"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D85151-5FB8-48D7-B17E-E6C620B13098}">
  <ds:schemaRefs>
    <ds:schemaRef ds:uri="http://schemas.microsoft.com/sharepoint/v3/contenttype/forms"/>
  </ds:schemaRefs>
</ds:datastoreItem>
</file>

<file path=customXml/itemProps2.xml><?xml version="1.0" encoding="utf-8"?>
<ds:datastoreItem xmlns:ds="http://schemas.openxmlformats.org/officeDocument/2006/customXml" ds:itemID="{878A9B44-55FD-4BCB-9B9E-16FEFA8AE2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cca9f1-e005-4fe6-a5f6-ab38b5e6854c"/>
    <ds:schemaRef ds:uri="c1538f14-2cbb-441d-b53f-e6456e3723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89A859-AE84-421E-ACE6-03DD10ACBE0B}">
  <ds:schemaRefs>
    <ds:schemaRef ds:uri="http://schemas.openxmlformats.org/package/2006/metadata/core-properties"/>
    <ds:schemaRef ds:uri="http://schemas.microsoft.com/office/2006/documentManagement/types"/>
    <ds:schemaRef ds:uri="c1538f14-2cbb-441d-b53f-e6456e372324"/>
    <ds:schemaRef ds:uri="http://purl.org/dc/elements/1.1/"/>
    <ds:schemaRef ds:uri="http://schemas.microsoft.com/office/2006/metadata/properties"/>
    <ds:schemaRef ds:uri="http://schemas.microsoft.com/office/infopath/2007/PartnerControls"/>
    <ds:schemaRef ds:uri="http://purl.org/dc/terms/"/>
    <ds:schemaRef ds:uri="0ecca9f1-e005-4fe6-a5f6-ab38b5e685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3</vt:i4>
      </vt:variant>
    </vt:vector>
  </HeadingPairs>
  <TitlesOfParts>
    <vt:vector size="4" baseType="lpstr">
      <vt:lpstr>VV</vt:lpstr>
      <vt:lpstr>VV!Excel_BuiltIn_Print_Titles_1</vt:lpstr>
      <vt:lpstr>VV!Názvy_tisku</vt:lpstr>
      <vt:lpstr>VV!Oblast_tisku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smolik</dc:creator>
  <cp:lastModifiedBy>Václav Bradáč</cp:lastModifiedBy>
  <cp:lastPrinted>2021-02-16T09:15:46Z</cp:lastPrinted>
  <dcterms:created xsi:type="dcterms:W3CDTF">2010-10-05T13:08:38Z</dcterms:created>
  <dcterms:modified xsi:type="dcterms:W3CDTF">2021-02-16T09:53:20Z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0x010100E3BAEC3CE5988B488F19426919B697CB</vt:lpwstr>
  </property>
  <property fmtid="{D5CDD505-2E9C-101B-9397-08002B2CF9AE}" pid="3" name="Jet Reports Function Literals">
    <vt:lpwstr>\	;	;	{	}	[@[{0}]]	1029</vt:lpwstr>
  </property>
</Properties>
</file>