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08_CVZ\Aktualni VZ\0000_priprava\2020-0000_SOL_CDZ_elektronika\02_priprava\sol_elektronika_20200730\"/>
    </mc:Choice>
  </mc:AlternateContent>
  <bookViews>
    <workbookView xWindow="1920" yWindow="0" windowWidth="25200" windowHeight="11985"/>
  </bookViews>
  <sheets>
    <sheet name="Elektronika" sheetId="1" r:id="rId1"/>
  </sheets>
  <definedNames>
    <definedName name="_xlnm.Print_Area" localSheetId="0">Elektronika!$A$3:$D$148</definedName>
  </definedNames>
  <calcPr calcId="152511"/>
</workbook>
</file>

<file path=xl/calcChain.xml><?xml version="1.0" encoding="utf-8"?>
<calcChain xmlns="http://schemas.openxmlformats.org/spreadsheetml/2006/main">
  <c r="D137" i="1" l="1"/>
  <c r="D128" i="1"/>
  <c r="D121" i="1"/>
  <c r="D115" i="1"/>
  <c r="D109" i="1"/>
  <c r="D101" i="1"/>
  <c r="D92" i="1"/>
  <c r="D85" i="1"/>
  <c r="D77" i="1"/>
  <c r="D69" i="1"/>
  <c r="D64" i="1"/>
  <c r="D61" i="1"/>
  <c r="D58" i="1"/>
  <c r="D39" i="1"/>
  <c r="D34" i="1"/>
  <c r="D29" i="1"/>
  <c r="D26" i="1"/>
  <c r="D23" i="1"/>
  <c r="D19" i="1"/>
  <c r="D5" i="1"/>
  <c r="D146" i="1" l="1"/>
  <c r="D147" i="1" l="1"/>
  <c r="D148" i="1" s="1"/>
</calcChain>
</file>

<file path=xl/sharedStrings.xml><?xml version="1.0" encoding="utf-8"?>
<sst xmlns="http://schemas.openxmlformats.org/spreadsheetml/2006/main" count="130" uniqueCount="106">
  <si>
    <t>RAM min. 8GB</t>
  </si>
  <si>
    <t>Provedení RACK</t>
  </si>
  <si>
    <t>Napájecí zdroj dual, hot-plug</t>
  </si>
  <si>
    <t>2x síťový adaptér 1GBE</t>
  </si>
  <si>
    <t>Bluetooth, Wifi, HDMI</t>
  </si>
  <si>
    <t>Kamera</t>
  </si>
  <si>
    <t>Fototaparát</t>
  </si>
  <si>
    <t>Typ snímače CMOS</t>
  </si>
  <si>
    <t>odolné provedení, kompakt</t>
  </si>
  <si>
    <t>Úhlopříčka displeje 3"</t>
  </si>
  <si>
    <t>SW na zálohování virtuálních strojů, centralizovaný management</t>
  </si>
  <si>
    <t>rozlišení 600 × 600 dpi</t>
  </si>
  <si>
    <t>skenování do emailu</t>
  </si>
  <si>
    <t>LAN, Wifi, duplex</t>
  </si>
  <si>
    <t>Dataprojektor</t>
  </si>
  <si>
    <t>3D Full HD 1080p (1920x1080)</t>
  </si>
  <si>
    <t>HDMI, D-Sub, USB (mini B)</t>
  </si>
  <si>
    <t>Projekční plátno</t>
  </si>
  <si>
    <t>Rozměr: 2400 mm x 1600 mm</t>
  </si>
  <si>
    <t>Úhlopříčka projekční plochy: 277</t>
  </si>
  <si>
    <t>Promítací plocha má formát 16:10</t>
  </si>
  <si>
    <t>Telefon přenosný + záznamové zařízení hovorů na krizové lince</t>
  </si>
  <si>
    <t>Radiopřijímač s CD</t>
  </si>
  <si>
    <t xml:space="preserve">telefon s displejem a funkcí CLIP </t>
  </si>
  <si>
    <t>přehrávací média CD a USB flash</t>
  </si>
  <si>
    <t>výkon L+R min. 12W</t>
  </si>
  <si>
    <t xml:space="preserve">digitální tuner </t>
  </si>
  <si>
    <t>dálkové ovládání</t>
  </si>
  <si>
    <t>vstupy: HDMI min. 2, USB 2.0:2, 3.0:0</t>
  </si>
  <si>
    <t>Televize typ. I</t>
  </si>
  <si>
    <t>ks</t>
  </si>
  <si>
    <t>Notebook</t>
  </si>
  <si>
    <t>držák na stěnu</t>
  </si>
  <si>
    <t>Displej 13" matný FHD 1920x1080</t>
  </si>
  <si>
    <t>port USB 3.1 Type-C (technologie DP / napájení)</t>
  </si>
  <si>
    <t>zdířka pro náhlavní soupravu</t>
  </si>
  <si>
    <t>hmotnost  1,5 - 2 kg</t>
  </si>
  <si>
    <t>Monitor 24", Full HD, matný, VGA/D-SUB, HDMI, 16:9 (širokoúhlý)</t>
  </si>
  <si>
    <t>Win Svr Standard Core 2019 16Lic OLP NL GOVT CoreLic</t>
  </si>
  <si>
    <t>WinRmtDsktpSrvcsCAL 2019 OLP NL GOVT User CAL</t>
  </si>
  <si>
    <t>Centralizovaná webová správa</t>
  </si>
  <si>
    <t>Spuštění zálohy jako virtuální stroj</t>
  </si>
  <si>
    <t>Šifrovaní záloh, obnova hostitele na odlišný hardware</t>
  </si>
  <si>
    <t>Aktivní ochrana proti ransomwaru</t>
  </si>
  <si>
    <t>Optický zoom 30x a více</t>
  </si>
  <si>
    <t>Rozlišení snímače 2,5 Mpx a více</t>
  </si>
  <si>
    <t>Úhlopříčka displeje 3" a více</t>
  </si>
  <si>
    <t>Voděodolná</t>
  </si>
  <si>
    <t>rozlišení 20Mpx</t>
  </si>
  <si>
    <t>optický zoom min. 30x</t>
  </si>
  <si>
    <t>ADF podavač, oboustranný automatický podavač dokumentů (jednoprůchodový)</t>
  </si>
  <si>
    <t>3500 ANSI lm</t>
  </si>
  <si>
    <t>kontrast 20000:1</t>
  </si>
  <si>
    <t>repro</t>
  </si>
  <si>
    <t>4K Ultra HD</t>
  </si>
  <si>
    <t>802.11 ac/n/a/g/b, 2.4 GHz &amp; 5 GHz dual-band</t>
  </si>
  <si>
    <t>Televize typ. II</t>
  </si>
  <si>
    <t xml:space="preserve">úhlopříčka obrazovky 43" </t>
  </si>
  <si>
    <t>úhlopříčka obrazovky 49"</t>
  </si>
  <si>
    <t xml:space="preserve">licence, SW úprava a nastavení stávající tel. ústředny NetStar 2N a </t>
  </si>
  <si>
    <t xml:space="preserve">úprava hlášení do hovoru </t>
  </si>
  <si>
    <t>Výdž alespoň 10 hodin provozu</t>
  </si>
  <si>
    <t>teplotní senzory</t>
  </si>
  <si>
    <t>TV tuner DVB-T2, DVS-S2, DVB-C nebo DVB-C2</t>
  </si>
  <si>
    <t>podsvícená klávesnice s českými znaky</t>
  </si>
  <si>
    <t>záruka 3 roky u zákazníka v pracovní dny s opravou do druhého pracovního dne</t>
  </si>
  <si>
    <r>
      <t xml:space="preserve">USB-C 3.1 2. generace, Port USB-A 3.1 1, </t>
    </r>
    <r>
      <rPr>
        <sz val="11"/>
        <color theme="1"/>
        <rFont val="Calibri"/>
        <family val="2"/>
        <charset val="238"/>
        <scheme val="minor"/>
      </rPr>
      <t xml:space="preserve">
Kombinovaný zvukový/sluchátkový konektor
Zvukový výstup
DisplayPort 1.4
Port HDMI 2.0b
Víceúčelový port USB-C DisplayPort
Port USB-A 3.1 1. generace
Rozhraní gigabitového ethernetu RJ45
Napájení</t>
    </r>
  </si>
  <si>
    <t>Klávesnice s českými znaky (USB) + myš (bezdrátová)</t>
  </si>
  <si>
    <t>Textový editor, tabulkový procesor, prezentace, poštovní klient pro Exchange</t>
  </si>
  <si>
    <t>SW balík desktopových aplikací pro PC</t>
  </si>
  <si>
    <t>Tiskárna, kopírka, skener</t>
  </si>
  <si>
    <t>rychlost tisku min. 38 stran za minutu</t>
  </si>
  <si>
    <t>černobílá A4</t>
  </si>
  <si>
    <t>Centrální správa pomocí zásad skupiny. Licence pro větší organizaci.</t>
  </si>
  <si>
    <t>zálohování virtuálních strojů</t>
  </si>
  <si>
    <t>Line Interactive (AVR),  UPS Network Management Card, přímé připojení do sítě</t>
  </si>
  <si>
    <t>záruka 5 let u zákazníka v pracovní dny s opravou do druhého pracovního dne</t>
  </si>
  <si>
    <t>DVD+/-RW, SATA, interní</t>
  </si>
  <si>
    <t>2x CPU, minimálně 3.2GHz, 8C/16T, 9.6GT/s, 11M Cache</t>
  </si>
  <si>
    <t>2x 960GB SSD SATA Mix Use 6Gbps Hot-plug</t>
  </si>
  <si>
    <t>2x 480GB SSD SATA Mix Use 6Gbps Hot-plug</t>
  </si>
  <si>
    <t>ližiny racku</t>
  </si>
  <si>
    <t>modul pro funkci vzdálené správy s pokročilými funkcemi, správa úložišť bez agentů</t>
  </si>
  <si>
    <t>snadné obnovení, konfigurace úložiště v reálném čase, grafy výkonu v reálném čase</t>
  </si>
  <si>
    <t>vzdálená konzole</t>
  </si>
  <si>
    <t>HDD min. 256GB SSD</t>
  </si>
  <si>
    <t>* parametry jsou stanoveny jako minimální standard, dodavatel je vždy oprávněn nabídnout lepší plnění</t>
  </si>
  <si>
    <r>
      <t xml:space="preserve">Procesor min. 6M Cache, 4 jádra, </t>
    </r>
    <r>
      <rPr>
        <sz val="11"/>
        <color theme="1"/>
        <rFont val="Calibri"/>
        <family val="2"/>
        <charset val="238"/>
        <scheme val="minor"/>
      </rPr>
      <t>min. 6000 bodů dle https://www.cpubenchmark.net/laptop.html</t>
    </r>
  </si>
  <si>
    <t>128 GB RAM, RDIMM, 2667MT/s, Dual Rank, 8x16GB</t>
  </si>
  <si>
    <t xml:space="preserve">řadič pole RAID1 + RAID1 HW </t>
  </si>
  <si>
    <t>operační systém s možností instalace aplikací, LAN, WIFI</t>
  </si>
  <si>
    <t>2x síťový adaptér 10GBE, SFP+</t>
  </si>
  <si>
    <t>64bitový operační systém kompatibilní s aplikacemi pro Windows z důvodu zajištění kompatibility se stávajícím SW zadavatele</t>
  </si>
  <si>
    <t>Technická podpora 24x7 s podporou poskytovanou dodavatelem, nebo 3.subjekty</t>
  </si>
  <si>
    <t>cena /ks v Kč bez DPH</t>
  </si>
  <si>
    <t>Centrum duševního zdraví RIAPS Trutnov - dodávka elektroniky - příloha č. 2 - technická specifikace</t>
  </si>
  <si>
    <t>Dodavatel povinně vyplnáí buňky označené žlutou barvou</t>
  </si>
  <si>
    <t>V této buňce dodavatel vyplní výrobce a model</t>
  </si>
  <si>
    <t>Dokovací stanice</t>
  </si>
  <si>
    <t>Server</t>
  </si>
  <si>
    <t>Bezdrátový širokopásmový router 4G  LTE, přenosný, do kapsy, na baterie</t>
  </si>
  <si>
    <t>Celkem v Kč bez DPH (hodnotící kritérium)</t>
  </si>
  <si>
    <t>DPH v Kč</t>
  </si>
  <si>
    <t>Celkem v Kč včetně DPH</t>
  </si>
  <si>
    <t>součet</t>
  </si>
  <si>
    <t>UPS min. 1000 W / 1500VA, provedení rack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</si>
</sst>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7030A0"/>
      <name val="Calibri"/>
      <family val="2"/>
      <charset val="238"/>
      <scheme val="minor"/>
    </font>
    <font>
      <sz val="11"/>
      <color theme="3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45">
    <xf numFmtId="0" fontId="0" fillId="0" borderId="0" xfId="0"/>
    <xf numFmtId="0" fontId="0" fillId="0" borderId="0" xfId="0" applyProtection="1"/>
    <xf numFmtId="0" fontId="1" fillId="8" borderId="1" xfId="0" applyFont="1" applyFill="1" applyBorder="1" applyProtection="1"/>
    <xf numFmtId="0" fontId="0" fillId="8" borderId="1" xfId="0" applyFill="1" applyBorder="1" applyAlignment="1" applyProtection="1">
      <alignment horizontal="left"/>
    </xf>
    <xf numFmtId="0" fontId="0" fillId="8" borderId="1" xfId="0" applyFill="1" applyBorder="1" applyProtection="1"/>
    <xf numFmtId="0" fontId="8" fillId="0" borderId="1" xfId="0" applyFont="1" applyBorder="1" applyProtection="1"/>
    <xf numFmtId="0" fontId="0" fillId="0" borderId="1" xfId="0" applyBorder="1" applyAlignment="1" applyProtection="1">
      <alignment horizontal="left"/>
    </xf>
    <xf numFmtId="0" fontId="1" fillId="6" borderId="1" xfId="0" applyFont="1" applyFill="1" applyBorder="1" applyProtection="1"/>
    <xf numFmtId="0" fontId="0" fillId="2" borderId="1" xfId="0" applyFill="1" applyBorder="1" applyAlignment="1" applyProtection="1">
      <alignment horizontal="left"/>
    </xf>
    <xf numFmtId="4" fontId="6" fillId="0" borderId="1" xfId="0" applyNumberFormat="1" applyFont="1" applyBorder="1" applyAlignment="1" applyProtection="1">
      <alignment horizontal="left"/>
    </xf>
    <xf numFmtId="4" fontId="0" fillId="2" borderId="1" xfId="0" applyNumberFormat="1" applyFill="1" applyBorder="1" applyAlignment="1" applyProtection="1">
      <alignment horizontal="left"/>
    </xf>
    <xf numFmtId="0" fontId="0" fillId="0" borderId="1" xfId="0" applyFont="1" applyBorder="1" applyAlignment="1" applyProtection="1">
      <alignment wrapText="1"/>
    </xf>
    <xf numFmtId="4" fontId="0" fillId="0" borderId="1" xfId="0" applyNumberFormat="1" applyBorder="1" applyAlignment="1" applyProtection="1">
      <alignment horizontal="left"/>
    </xf>
    <xf numFmtId="0" fontId="0" fillId="0" borderId="1" xfId="0" applyBorder="1" applyProtection="1"/>
    <xf numFmtId="0" fontId="6" fillId="0" borderId="1" xfId="0" applyFont="1" applyBorder="1" applyAlignment="1" applyProtection="1">
      <alignment wrapText="1"/>
    </xf>
    <xf numFmtId="0" fontId="6" fillId="0" borderId="1" xfId="0" applyFont="1" applyBorder="1" applyProtection="1"/>
    <xf numFmtId="0" fontId="0" fillId="0" borderId="1" xfId="0" applyFill="1" applyBorder="1" applyProtection="1"/>
    <xf numFmtId="0" fontId="6" fillId="0" borderId="1" xfId="0" applyFont="1" applyFill="1" applyBorder="1" applyProtection="1"/>
    <xf numFmtId="0" fontId="0" fillId="0" borderId="1" xfId="0" applyFill="1" applyBorder="1" applyAlignment="1" applyProtection="1">
      <alignment wrapText="1"/>
    </xf>
    <xf numFmtId="0" fontId="0" fillId="0" borderId="1" xfId="0" applyFont="1" applyBorder="1" applyProtection="1"/>
    <xf numFmtId="0" fontId="6" fillId="0" borderId="2" xfId="0" applyFont="1" applyFill="1" applyBorder="1" applyProtection="1"/>
    <xf numFmtId="0" fontId="3" fillId="0" borderId="1" xfId="0" applyFont="1" applyBorder="1" applyProtection="1"/>
    <xf numFmtId="0" fontId="7" fillId="6" borderId="1" xfId="0" applyFont="1" applyFill="1" applyBorder="1" applyProtection="1"/>
    <xf numFmtId="4" fontId="3" fillId="0" borderId="1" xfId="0" applyNumberFormat="1" applyFont="1" applyBorder="1" applyAlignment="1" applyProtection="1">
      <alignment horizontal="left"/>
    </xf>
    <xf numFmtId="0" fontId="0" fillId="2" borderId="1" xfId="0" applyFont="1" applyFill="1" applyBorder="1" applyProtection="1"/>
    <xf numFmtId="4" fontId="2" fillId="0" borderId="1" xfId="1" applyNumberFormat="1" applyBorder="1" applyAlignment="1" applyProtection="1">
      <alignment horizontal="left"/>
    </xf>
    <xf numFmtId="0" fontId="6" fillId="2" borderId="1" xfId="0" applyFont="1" applyFill="1" applyBorder="1" applyProtection="1"/>
    <xf numFmtId="4" fontId="0" fillId="0" borderId="1" xfId="0" applyNumberFormat="1" applyFont="1" applyBorder="1" applyAlignment="1" applyProtection="1">
      <alignment horizontal="left"/>
    </xf>
    <xf numFmtId="4" fontId="0" fillId="8" borderId="1" xfId="0" applyNumberFormat="1" applyFill="1" applyBorder="1" applyAlignment="1" applyProtection="1">
      <alignment horizontal="left"/>
    </xf>
    <xf numFmtId="4" fontId="1" fillId="5" borderId="1" xfId="0" applyNumberFormat="1" applyFont="1" applyFill="1" applyBorder="1" applyAlignment="1" applyProtection="1">
      <alignment horizontal="left"/>
    </xf>
    <xf numFmtId="4" fontId="1" fillId="7" borderId="1" xfId="0" applyNumberFormat="1" applyFont="1" applyFill="1" applyBorder="1" applyAlignment="1" applyProtection="1">
      <alignment horizontal="left"/>
    </xf>
    <xf numFmtId="0" fontId="0" fillId="0" borderId="0" xfId="0" applyAlignment="1" applyProtection="1">
      <alignment horizontal="left"/>
    </xf>
    <xf numFmtId="3" fontId="3" fillId="0" borderId="0" xfId="0" applyNumberFormat="1" applyFont="1" applyProtection="1"/>
    <xf numFmtId="0" fontId="3" fillId="0" borderId="0" xfId="0" applyFont="1" applyProtection="1"/>
    <xf numFmtId="3" fontId="0" fillId="0" borderId="0" xfId="0" applyNumberFormat="1" applyProtection="1"/>
    <xf numFmtId="3" fontId="5" fillId="0" borderId="0" xfId="0" applyNumberFormat="1" applyFont="1" applyProtection="1"/>
    <xf numFmtId="0" fontId="5" fillId="0" borderId="0" xfId="0" applyFont="1" applyProtection="1"/>
    <xf numFmtId="3" fontId="4" fillId="0" borderId="0" xfId="0" applyNumberFormat="1" applyFont="1" applyProtection="1"/>
    <xf numFmtId="0" fontId="4" fillId="0" borderId="0" xfId="0" applyFont="1" applyProtection="1"/>
    <xf numFmtId="3" fontId="1" fillId="0" borderId="0" xfId="0" applyNumberFormat="1" applyFont="1" applyProtection="1"/>
    <xf numFmtId="0" fontId="1" fillId="0" borderId="0" xfId="0" applyFont="1" applyProtection="1"/>
    <xf numFmtId="4" fontId="0" fillId="3" borderId="1" xfId="0" applyNumberFormat="1" applyFill="1" applyBorder="1" applyAlignment="1" applyProtection="1">
      <alignment horizontal="left"/>
      <protection locked="0"/>
    </xf>
    <xf numFmtId="0" fontId="5" fillId="3" borderId="1" xfId="0" applyFont="1" applyFill="1" applyBorder="1" applyProtection="1">
      <protection locked="0"/>
    </xf>
    <xf numFmtId="0" fontId="9" fillId="4" borderId="3" xfId="0" applyFont="1" applyFill="1" applyBorder="1" applyAlignment="1" applyProtection="1">
      <alignment horizontal="center" vertical="center"/>
    </xf>
    <xf numFmtId="0" fontId="10" fillId="3" borderId="4" xfId="0" applyFont="1" applyFill="1" applyBorder="1" applyAlignment="1" applyProtection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5"/>
  <sheetViews>
    <sheetView tabSelected="1" topLeftCell="A100" zoomScale="80" zoomScaleNormal="80" workbookViewId="0">
      <selection activeCell="A16" sqref="A16:XFD16"/>
    </sheetView>
  </sheetViews>
  <sheetFormatPr defaultRowHeight="15" x14ac:dyDescent="0.25"/>
  <cols>
    <col min="1" max="1" width="71" style="1" customWidth="1"/>
    <col min="2" max="2" width="4.42578125" style="1" customWidth="1"/>
    <col min="3" max="3" width="21.42578125" style="31" customWidth="1"/>
    <col min="4" max="4" width="16.7109375" style="1" customWidth="1"/>
    <col min="5" max="16384" width="9.140625" style="1"/>
  </cols>
  <sheetData>
    <row r="1" spans="1:4" ht="19.5" customHeight="1" x14ac:dyDescent="0.25">
      <c r="A1" s="43" t="s">
        <v>95</v>
      </c>
      <c r="B1" s="43"/>
      <c r="C1" s="43"/>
      <c r="D1" s="43"/>
    </row>
    <row r="2" spans="1:4" ht="19.5" customHeight="1" x14ac:dyDescent="0.25">
      <c r="A2" s="44" t="s">
        <v>96</v>
      </c>
      <c r="B2" s="44"/>
      <c r="C2" s="44"/>
      <c r="D2" s="44"/>
    </row>
    <row r="3" spans="1:4" x14ac:dyDescent="0.25">
      <c r="A3" s="2"/>
      <c r="B3" s="3" t="s">
        <v>30</v>
      </c>
      <c r="C3" s="3" t="s">
        <v>94</v>
      </c>
      <c r="D3" s="4" t="s">
        <v>104</v>
      </c>
    </row>
    <row r="4" spans="1:4" x14ac:dyDescent="0.25">
      <c r="A4" s="5" t="s">
        <v>86</v>
      </c>
      <c r="B4" s="6"/>
      <c r="C4" s="6"/>
      <c r="D4" s="6"/>
    </row>
    <row r="5" spans="1:4" x14ac:dyDescent="0.25">
      <c r="A5" s="7" t="s">
        <v>31</v>
      </c>
      <c r="B5" s="8">
        <v>12</v>
      </c>
      <c r="C5" s="41">
        <v>0</v>
      </c>
      <c r="D5" s="9">
        <f>B5*C5</f>
        <v>0</v>
      </c>
    </row>
    <row r="6" spans="1:4" x14ac:dyDescent="0.25">
      <c r="A6" s="42" t="s">
        <v>97</v>
      </c>
      <c r="B6" s="8"/>
      <c r="C6" s="10"/>
      <c r="D6" s="9"/>
    </row>
    <row r="7" spans="1:4" ht="30" x14ac:dyDescent="0.25">
      <c r="A7" s="11" t="s">
        <v>87</v>
      </c>
      <c r="B7" s="6"/>
      <c r="C7" s="12"/>
      <c r="D7" s="12"/>
    </row>
    <row r="8" spans="1:4" x14ac:dyDescent="0.25">
      <c r="A8" s="13" t="s">
        <v>0</v>
      </c>
      <c r="B8" s="6"/>
      <c r="C8" s="12"/>
      <c r="D8" s="12"/>
    </row>
    <row r="9" spans="1:4" x14ac:dyDescent="0.25">
      <c r="A9" s="13" t="s">
        <v>85</v>
      </c>
      <c r="B9" s="6"/>
      <c r="C9" s="12"/>
      <c r="D9" s="12"/>
    </row>
    <row r="10" spans="1:4" x14ac:dyDescent="0.25">
      <c r="A10" s="13" t="s">
        <v>33</v>
      </c>
      <c r="B10" s="6"/>
      <c r="C10" s="12"/>
      <c r="D10" s="12"/>
    </row>
    <row r="11" spans="1:4" ht="30" x14ac:dyDescent="0.25">
      <c r="A11" s="14" t="s">
        <v>92</v>
      </c>
      <c r="B11" s="6"/>
      <c r="C11" s="12"/>
      <c r="D11" s="12"/>
    </row>
    <row r="12" spans="1:4" x14ac:dyDescent="0.25">
      <c r="A12" s="13" t="s">
        <v>4</v>
      </c>
      <c r="B12" s="6"/>
      <c r="C12" s="12"/>
      <c r="D12" s="12"/>
    </row>
    <row r="13" spans="1:4" x14ac:dyDescent="0.25">
      <c r="A13" s="15" t="s">
        <v>64</v>
      </c>
      <c r="B13" s="6"/>
      <c r="C13" s="12"/>
      <c r="D13" s="12"/>
    </row>
    <row r="14" spans="1:4" x14ac:dyDescent="0.25">
      <c r="A14" s="13" t="s">
        <v>34</v>
      </c>
      <c r="B14" s="6"/>
      <c r="C14" s="12"/>
      <c r="D14" s="12"/>
    </row>
    <row r="15" spans="1:4" x14ac:dyDescent="0.25">
      <c r="A15" s="16" t="s">
        <v>35</v>
      </c>
      <c r="B15" s="6"/>
      <c r="C15" s="12"/>
      <c r="D15" s="12"/>
    </row>
    <row r="16" spans="1:4" x14ac:dyDescent="0.25">
      <c r="A16" s="16" t="s">
        <v>36</v>
      </c>
      <c r="B16" s="6"/>
      <c r="C16" s="12"/>
      <c r="D16" s="12"/>
    </row>
    <row r="17" spans="1:4" x14ac:dyDescent="0.25">
      <c r="A17" s="17" t="s">
        <v>65</v>
      </c>
      <c r="B17" s="6"/>
      <c r="C17" s="12"/>
      <c r="D17" s="12"/>
    </row>
    <row r="18" spans="1:4" x14ac:dyDescent="0.25">
      <c r="A18" s="16"/>
      <c r="B18" s="6"/>
      <c r="C18" s="12"/>
      <c r="D18" s="12"/>
    </row>
    <row r="19" spans="1:4" x14ac:dyDescent="0.25">
      <c r="A19" s="7" t="s">
        <v>98</v>
      </c>
      <c r="B19" s="6">
        <v>12</v>
      </c>
      <c r="C19" s="41">
        <v>0</v>
      </c>
      <c r="D19" s="12">
        <f>B19*C19</f>
        <v>0</v>
      </c>
    </row>
    <row r="20" spans="1:4" x14ac:dyDescent="0.25">
      <c r="A20" s="42" t="s">
        <v>97</v>
      </c>
      <c r="B20" s="8"/>
      <c r="C20" s="10"/>
      <c r="D20" s="9"/>
    </row>
    <row r="21" spans="1:4" ht="132" customHeight="1" x14ac:dyDescent="0.25">
      <c r="A21" s="18" t="s">
        <v>66</v>
      </c>
      <c r="B21" s="6"/>
      <c r="C21" s="12"/>
      <c r="D21" s="12"/>
    </row>
    <row r="22" spans="1:4" x14ac:dyDescent="0.25">
      <c r="A22" s="16"/>
      <c r="B22" s="6"/>
      <c r="C22" s="12"/>
      <c r="D22" s="12"/>
    </row>
    <row r="23" spans="1:4" x14ac:dyDescent="0.25">
      <c r="A23" s="7" t="s">
        <v>37</v>
      </c>
      <c r="B23" s="6">
        <v>12</v>
      </c>
      <c r="C23" s="41">
        <v>0</v>
      </c>
      <c r="D23" s="12">
        <f>B23*C23</f>
        <v>0</v>
      </c>
    </row>
    <row r="24" spans="1:4" x14ac:dyDescent="0.25">
      <c r="A24" s="42" t="s">
        <v>97</v>
      </c>
      <c r="B24" s="8"/>
      <c r="C24" s="10"/>
      <c r="D24" s="9"/>
    </row>
    <row r="25" spans="1:4" x14ac:dyDescent="0.25">
      <c r="A25" s="16"/>
      <c r="B25" s="6"/>
      <c r="C25" s="12"/>
      <c r="D25" s="12"/>
    </row>
    <row r="26" spans="1:4" x14ac:dyDescent="0.25">
      <c r="A26" s="7" t="s">
        <v>67</v>
      </c>
      <c r="B26" s="6">
        <v>12</v>
      </c>
      <c r="C26" s="41">
        <v>0</v>
      </c>
      <c r="D26" s="12">
        <f>B26*C26</f>
        <v>0</v>
      </c>
    </row>
    <row r="27" spans="1:4" x14ac:dyDescent="0.25">
      <c r="A27" s="42" t="s">
        <v>97</v>
      </c>
      <c r="B27" s="8"/>
      <c r="C27" s="10"/>
      <c r="D27" s="9"/>
    </row>
    <row r="28" spans="1:4" x14ac:dyDescent="0.25">
      <c r="A28" s="16"/>
      <c r="B28" s="6"/>
      <c r="C28" s="12"/>
      <c r="D28" s="12"/>
    </row>
    <row r="29" spans="1:4" x14ac:dyDescent="0.25">
      <c r="A29" s="7" t="s">
        <v>69</v>
      </c>
      <c r="B29" s="6">
        <v>12</v>
      </c>
      <c r="C29" s="41">
        <v>0</v>
      </c>
      <c r="D29" s="12">
        <f>B29*C29</f>
        <v>0</v>
      </c>
    </row>
    <row r="30" spans="1:4" x14ac:dyDescent="0.25">
      <c r="A30" s="42" t="s">
        <v>97</v>
      </c>
      <c r="B30" s="8"/>
      <c r="C30" s="10"/>
      <c r="D30" s="9"/>
    </row>
    <row r="31" spans="1:4" x14ac:dyDescent="0.25">
      <c r="A31" s="17" t="s">
        <v>68</v>
      </c>
      <c r="B31" s="6"/>
      <c r="C31" s="12"/>
      <c r="D31" s="12"/>
    </row>
    <row r="32" spans="1:4" x14ac:dyDescent="0.25">
      <c r="A32" s="15" t="s">
        <v>73</v>
      </c>
      <c r="B32" s="6"/>
      <c r="C32" s="12"/>
      <c r="D32" s="12"/>
    </row>
    <row r="33" spans="1:4" x14ac:dyDescent="0.25">
      <c r="A33" s="16"/>
      <c r="B33" s="6"/>
      <c r="C33" s="12"/>
      <c r="D33" s="12"/>
    </row>
    <row r="34" spans="1:4" x14ac:dyDescent="0.25">
      <c r="A34" s="7" t="s">
        <v>100</v>
      </c>
      <c r="B34" s="6">
        <v>12</v>
      </c>
      <c r="C34" s="41">
        <v>0</v>
      </c>
      <c r="D34" s="9">
        <f>B34*C34</f>
        <v>0</v>
      </c>
    </row>
    <row r="35" spans="1:4" x14ac:dyDescent="0.25">
      <c r="A35" s="42" t="s">
        <v>97</v>
      </c>
      <c r="B35" s="8"/>
      <c r="C35" s="10"/>
      <c r="D35" s="9"/>
    </row>
    <row r="36" spans="1:4" x14ac:dyDescent="0.25">
      <c r="A36" s="13" t="s">
        <v>55</v>
      </c>
      <c r="B36" s="6"/>
      <c r="C36" s="12"/>
      <c r="D36" s="12"/>
    </row>
    <row r="37" spans="1:4" x14ac:dyDescent="0.25">
      <c r="A37" s="15" t="s">
        <v>61</v>
      </c>
      <c r="B37" s="6"/>
      <c r="C37" s="12"/>
      <c r="D37" s="12"/>
    </row>
    <row r="38" spans="1:4" x14ac:dyDescent="0.25">
      <c r="B38" s="6"/>
      <c r="C38" s="12"/>
      <c r="D38" s="12"/>
    </row>
    <row r="39" spans="1:4" x14ac:dyDescent="0.25">
      <c r="A39" s="7" t="s">
        <v>99</v>
      </c>
      <c r="B39" s="8">
        <v>1</v>
      </c>
      <c r="C39" s="41">
        <v>0</v>
      </c>
      <c r="D39" s="9">
        <f>B39*C39</f>
        <v>0</v>
      </c>
    </row>
    <row r="40" spans="1:4" x14ac:dyDescent="0.25">
      <c r="A40" s="42" t="s">
        <v>97</v>
      </c>
      <c r="B40" s="8"/>
      <c r="C40" s="10"/>
      <c r="D40" s="9"/>
    </row>
    <row r="41" spans="1:4" x14ac:dyDescent="0.25">
      <c r="A41" s="13" t="s">
        <v>1</v>
      </c>
      <c r="B41" s="6"/>
      <c r="C41" s="12"/>
      <c r="D41" s="12"/>
    </row>
    <row r="42" spans="1:4" x14ac:dyDescent="0.25">
      <c r="A42" s="15" t="s">
        <v>78</v>
      </c>
      <c r="B42" s="6"/>
      <c r="C42" s="12"/>
      <c r="D42" s="12"/>
    </row>
    <row r="43" spans="1:4" x14ac:dyDescent="0.25">
      <c r="A43" s="19" t="s">
        <v>88</v>
      </c>
      <c r="B43" s="6"/>
      <c r="C43" s="12"/>
      <c r="D43" s="12"/>
    </row>
    <row r="44" spans="1:4" x14ac:dyDescent="0.25">
      <c r="A44" s="19" t="s">
        <v>89</v>
      </c>
      <c r="B44" s="6"/>
      <c r="C44" s="12"/>
      <c r="D44" s="12"/>
    </row>
    <row r="45" spans="1:4" x14ac:dyDescent="0.25">
      <c r="A45" s="13" t="s">
        <v>79</v>
      </c>
      <c r="B45" s="6"/>
      <c r="C45" s="12"/>
      <c r="D45" s="12"/>
    </row>
    <row r="46" spans="1:4" x14ac:dyDescent="0.25">
      <c r="A46" s="13" t="s">
        <v>80</v>
      </c>
      <c r="B46" s="6"/>
      <c r="C46" s="12"/>
      <c r="D46" s="12"/>
    </row>
    <row r="47" spans="1:4" x14ac:dyDescent="0.25">
      <c r="A47" s="13" t="s">
        <v>2</v>
      </c>
      <c r="B47" s="6"/>
      <c r="C47" s="12"/>
      <c r="D47" s="12"/>
    </row>
    <row r="48" spans="1:4" x14ac:dyDescent="0.25">
      <c r="A48" s="15" t="s">
        <v>91</v>
      </c>
      <c r="B48" s="6"/>
      <c r="C48" s="12"/>
      <c r="D48" s="12"/>
    </row>
    <row r="49" spans="1:4" x14ac:dyDescent="0.25">
      <c r="A49" s="15" t="s">
        <v>3</v>
      </c>
      <c r="B49" s="6"/>
      <c r="C49" s="12"/>
      <c r="D49" s="12"/>
    </row>
    <row r="50" spans="1:4" x14ac:dyDescent="0.25">
      <c r="A50" s="15" t="s">
        <v>77</v>
      </c>
      <c r="B50" s="6"/>
      <c r="C50" s="12"/>
      <c r="D50" s="12"/>
    </row>
    <row r="51" spans="1:4" x14ac:dyDescent="0.25">
      <c r="A51" s="17" t="s">
        <v>81</v>
      </c>
      <c r="B51" s="6"/>
      <c r="C51" s="12"/>
      <c r="D51" s="12"/>
    </row>
    <row r="52" spans="1:4" x14ac:dyDescent="0.25">
      <c r="A52" s="17" t="s">
        <v>82</v>
      </c>
      <c r="B52" s="6"/>
      <c r="C52" s="12"/>
      <c r="D52" s="12"/>
    </row>
    <row r="53" spans="1:4" x14ac:dyDescent="0.25">
      <c r="A53" s="17" t="s">
        <v>83</v>
      </c>
      <c r="B53" s="6"/>
      <c r="C53" s="12"/>
      <c r="D53" s="12"/>
    </row>
    <row r="54" spans="1:4" x14ac:dyDescent="0.25">
      <c r="A54" s="17" t="s">
        <v>84</v>
      </c>
      <c r="B54" s="6"/>
      <c r="C54" s="12"/>
      <c r="D54" s="12"/>
    </row>
    <row r="55" spans="1:4" x14ac:dyDescent="0.25">
      <c r="A55" s="17" t="s">
        <v>76</v>
      </c>
      <c r="B55" s="6"/>
      <c r="C55" s="12"/>
      <c r="D55" s="12"/>
    </row>
    <row r="56" spans="1:4" x14ac:dyDescent="0.25">
      <c r="A56" s="20" t="s">
        <v>93</v>
      </c>
      <c r="B56" s="6"/>
      <c r="C56" s="12"/>
      <c r="D56" s="12"/>
    </row>
    <row r="57" spans="1:4" x14ac:dyDescent="0.25">
      <c r="A57" s="17"/>
      <c r="B57" s="6"/>
      <c r="C57" s="12"/>
      <c r="D57" s="12"/>
    </row>
    <row r="58" spans="1:4" x14ac:dyDescent="0.25">
      <c r="A58" s="7" t="s">
        <v>38</v>
      </c>
      <c r="B58" s="6">
        <v>1</v>
      </c>
      <c r="C58" s="41">
        <v>0</v>
      </c>
      <c r="D58" s="9">
        <f>B58*C58</f>
        <v>0</v>
      </c>
    </row>
    <row r="59" spans="1:4" x14ac:dyDescent="0.25">
      <c r="A59" s="42" t="s">
        <v>97</v>
      </c>
      <c r="B59" s="8"/>
      <c r="C59" s="10"/>
      <c r="D59" s="9"/>
    </row>
    <row r="60" spans="1:4" x14ac:dyDescent="0.25">
      <c r="C60" s="1"/>
    </row>
    <row r="61" spans="1:4" x14ac:dyDescent="0.25">
      <c r="A61" s="7" t="s">
        <v>39</v>
      </c>
      <c r="B61" s="6">
        <v>25</v>
      </c>
      <c r="C61" s="41">
        <v>0</v>
      </c>
      <c r="D61" s="9">
        <f>B61*C61</f>
        <v>0</v>
      </c>
    </row>
    <row r="62" spans="1:4" x14ac:dyDescent="0.25">
      <c r="A62" s="42" t="s">
        <v>97</v>
      </c>
      <c r="B62" s="8"/>
      <c r="C62" s="10"/>
      <c r="D62" s="9"/>
    </row>
    <row r="63" spans="1:4" x14ac:dyDescent="0.25">
      <c r="A63" s="21"/>
      <c r="B63" s="6"/>
      <c r="C63" s="12"/>
      <c r="D63" s="9"/>
    </row>
    <row r="64" spans="1:4" x14ac:dyDescent="0.25">
      <c r="A64" s="22" t="s">
        <v>105</v>
      </c>
      <c r="B64" s="6">
        <v>1</v>
      </c>
      <c r="C64" s="41">
        <v>0</v>
      </c>
      <c r="D64" s="9">
        <f>B64*C64</f>
        <v>0</v>
      </c>
    </row>
    <row r="65" spans="1:4" x14ac:dyDescent="0.25">
      <c r="A65" s="42" t="s">
        <v>97</v>
      </c>
      <c r="B65" s="8"/>
      <c r="C65" s="10"/>
      <c r="D65" s="9"/>
    </row>
    <row r="66" spans="1:4" x14ac:dyDescent="0.25">
      <c r="A66" s="15" t="s">
        <v>75</v>
      </c>
      <c r="B66" s="6"/>
      <c r="C66" s="12"/>
      <c r="D66" s="23"/>
    </row>
    <row r="67" spans="1:4" x14ac:dyDescent="0.25">
      <c r="A67" s="15" t="s">
        <v>62</v>
      </c>
      <c r="B67" s="6"/>
      <c r="C67" s="12"/>
      <c r="D67" s="23"/>
    </row>
    <row r="68" spans="1:4" x14ac:dyDescent="0.25">
      <c r="A68" s="13"/>
      <c r="B68" s="6"/>
      <c r="C68" s="12"/>
      <c r="D68" s="12"/>
    </row>
    <row r="69" spans="1:4" x14ac:dyDescent="0.25">
      <c r="A69" s="7" t="s">
        <v>10</v>
      </c>
      <c r="B69" s="6">
        <v>1</v>
      </c>
      <c r="C69" s="41">
        <v>0</v>
      </c>
      <c r="D69" s="9">
        <f>B69*C69</f>
        <v>0</v>
      </c>
    </row>
    <row r="70" spans="1:4" x14ac:dyDescent="0.25">
      <c r="A70" s="42" t="s">
        <v>97</v>
      </c>
      <c r="B70" s="8"/>
      <c r="C70" s="10"/>
      <c r="D70" s="9"/>
    </row>
    <row r="71" spans="1:4" x14ac:dyDescent="0.25">
      <c r="A71" s="15" t="s">
        <v>74</v>
      </c>
      <c r="B71" s="6"/>
      <c r="C71" s="12"/>
      <c r="D71" s="12"/>
    </row>
    <row r="72" spans="1:4" x14ac:dyDescent="0.25">
      <c r="A72" s="13" t="s">
        <v>40</v>
      </c>
      <c r="B72" s="8"/>
      <c r="C72" s="12"/>
      <c r="D72" s="23"/>
    </row>
    <row r="73" spans="1:4" x14ac:dyDescent="0.25">
      <c r="A73" s="24" t="s">
        <v>41</v>
      </c>
      <c r="B73" s="6"/>
      <c r="C73" s="12"/>
      <c r="D73" s="12"/>
    </row>
    <row r="74" spans="1:4" x14ac:dyDescent="0.25">
      <c r="A74" s="13" t="s">
        <v>42</v>
      </c>
      <c r="B74" s="6"/>
      <c r="C74" s="12"/>
      <c r="D74" s="12"/>
    </row>
    <row r="75" spans="1:4" x14ac:dyDescent="0.25">
      <c r="A75" s="13" t="s">
        <v>43</v>
      </c>
      <c r="B75" s="6"/>
      <c r="C75" s="12"/>
      <c r="D75" s="12"/>
    </row>
    <row r="76" spans="1:4" x14ac:dyDescent="0.25">
      <c r="A76" s="13"/>
      <c r="B76" s="6"/>
      <c r="C76" s="12"/>
      <c r="D76" s="12"/>
    </row>
    <row r="77" spans="1:4" x14ac:dyDescent="0.25">
      <c r="A77" s="7" t="s">
        <v>5</v>
      </c>
      <c r="B77" s="8">
        <v>1</v>
      </c>
      <c r="C77" s="41">
        <v>0</v>
      </c>
      <c r="D77" s="9">
        <f>B77*C77</f>
        <v>0</v>
      </c>
    </row>
    <row r="78" spans="1:4" x14ac:dyDescent="0.25">
      <c r="A78" s="42" t="s">
        <v>97</v>
      </c>
      <c r="B78" s="8"/>
      <c r="C78" s="10"/>
      <c r="D78" s="9"/>
    </row>
    <row r="79" spans="1:4" x14ac:dyDescent="0.25">
      <c r="A79" s="13" t="s">
        <v>44</v>
      </c>
      <c r="B79" s="6"/>
      <c r="C79" s="12"/>
      <c r="D79" s="12"/>
    </row>
    <row r="80" spans="1:4" x14ac:dyDescent="0.25">
      <c r="A80" s="13" t="s">
        <v>7</v>
      </c>
      <c r="B80" s="6"/>
      <c r="C80" s="12"/>
      <c r="D80" s="12"/>
    </row>
    <row r="81" spans="1:4" x14ac:dyDescent="0.25">
      <c r="A81" s="13" t="s">
        <v>45</v>
      </c>
      <c r="B81" s="6"/>
      <c r="C81" s="12"/>
      <c r="D81" s="12"/>
    </row>
    <row r="82" spans="1:4" x14ac:dyDescent="0.25">
      <c r="A82" s="13" t="s">
        <v>46</v>
      </c>
      <c r="B82" s="6"/>
      <c r="C82" s="12"/>
      <c r="D82" s="12"/>
    </row>
    <row r="83" spans="1:4" x14ac:dyDescent="0.25">
      <c r="A83" s="16" t="s">
        <v>47</v>
      </c>
      <c r="B83" s="6"/>
      <c r="C83" s="12"/>
      <c r="D83" s="12"/>
    </row>
    <row r="84" spans="1:4" x14ac:dyDescent="0.25">
      <c r="A84" s="13"/>
      <c r="B84" s="6"/>
      <c r="C84" s="12"/>
      <c r="D84" s="12"/>
    </row>
    <row r="85" spans="1:4" x14ac:dyDescent="0.25">
      <c r="A85" s="7" t="s">
        <v>6</v>
      </c>
      <c r="B85" s="8">
        <v>1</v>
      </c>
      <c r="C85" s="41">
        <v>0</v>
      </c>
      <c r="D85" s="9">
        <f>B85*C85</f>
        <v>0</v>
      </c>
    </row>
    <row r="86" spans="1:4" x14ac:dyDescent="0.25">
      <c r="A86" s="42" t="s">
        <v>97</v>
      </c>
      <c r="B86" s="8"/>
      <c r="C86" s="10"/>
      <c r="D86" s="9"/>
    </row>
    <row r="87" spans="1:4" x14ac:dyDescent="0.25">
      <c r="A87" s="13" t="s">
        <v>8</v>
      </c>
      <c r="B87" s="6"/>
      <c r="C87" s="25"/>
      <c r="D87" s="12"/>
    </row>
    <row r="88" spans="1:4" x14ac:dyDescent="0.25">
      <c r="A88" s="13" t="s">
        <v>49</v>
      </c>
      <c r="B88" s="6"/>
      <c r="C88" s="12"/>
      <c r="D88" s="12"/>
    </row>
    <row r="89" spans="1:4" x14ac:dyDescent="0.25">
      <c r="A89" s="13" t="s">
        <v>9</v>
      </c>
      <c r="B89" s="6"/>
      <c r="C89" s="12"/>
      <c r="D89" s="12"/>
    </row>
    <row r="90" spans="1:4" x14ac:dyDescent="0.25">
      <c r="A90" s="13" t="s">
        <v>48</v>
      </c>
      <c r="B90" s="6"/>
      <c r="C90" s="12"/>
      <c r="D90" s="12"/>
    </row>
    <row r="91" spans="1:4" x14ac:dyDescent="0.25">
      <c r="A91" s="13"/>
      <c r="B91" s="6"/>
      <c r="C91" s="12"/>
      <c r="D91" s="12"/>
    </row>
    <row r="92" spans="1:4" x14ac:dyDescent="0.25">
      <c r="A92" s="7" t="s">
        <v>70</v>
      </c>
      <c r="B92" s="8">
        <v>1</v>
      </c>
      <c r="C92" s="41">
        <v>0</v>
      </c>
      <c r="D92" s="9">
        <f>B92*C92</f>
        <v>0</v>
      </c>
    </row>
    <row r="93" spans="1:4" x14ac:dyDescent="0.25">
      <c r="A93" s="42" t="s">
        <v>97</v>
      </c>
      <c r="B93" s="8"/>
      <c r="C93" s="10"/>
      <c r="D93" s="9"/>
    </row>
    <row r="94" spans="1:4" x14ac:dyDescent="0.25">
      <c r="A94" s="26" t="s">
        <v>72</v>
      </c>
      <c r="B94" s="8"/>
      <c r="C94" s="12"/>
      <c r="D94" s="9"/>
    </row>
    <row r="95" spans="1:4" x14ac:dyDescent="0.25">
      <c r="A95" s="13" t="s">
        <v>71</v>
      </c>
      <c r="B95" s="6"/>
      <c r="C95" s="12"/>
      <c r="D95" s="12"/>
    </row>
    <row r="96" spans="1:4" x14ac:dyDescent="0.25">
      <c r="A96" s="13" t="s">
        <v>11</v>
      </c>
      <c r="B96" s="6"/>
      <c r="C96" s="12"/>
      <c r="D96" s="12"/>
    </row>
    <row r="97" spans="1:4" x14ac:dyDescent="0.25">
      <c r="A97" s="13" t="s">
        <v>12</v>
      </c>
      <c r="B97" s="6"/>
      <c r="C97" s="12"/>
      <c r="D97" s="12"/>
    </row>
    <row r="98" spans="1:4" x14ac:dyDescent="0.25">
      <c r="A98" s="13" t="s">
        <v>13</v>
      </c>
      <c r="B98" s="6"/>
      <c r="C98" s="12"/>
      <c r="D98" s="12"/>
    </row>
    <row r="99" spans="1:4" x14ac:dyDescent="0.25">
      <c r="A99" s="13" t="s">
        <v>50</v>
      </c>
      <c r="B99" s="6"/>
      <c r="C99" s="12"/>
      <c r="D99" s="12"/>
    </row>
    <row r="100" spans="1:4" x14ac:dyDescent="0.25">
      <c r="A100" s="13"/>
      <c r="B100" s="6"/>
      <c r="C100" s="12"/>
      <c r="D100" s="12"/>
    </row>
    <row r="101" spans="1:4" x14ac:dyDescent="0.25">
      <c r="A101" s="7" t="s">
        <v>14</v>
      </c>
      <c r="B101" s="8">
        <v>1</v>
      </c>
      <c r="C101" s="41">
        <v>0</v>
      </c>
      <c r="D101" s="9">
        <f>B101*C101</f>
        <v>0</v>
      </c>
    </row>
    <row r="102" spans="1:4" x14ac:dyDescent="0.25">
      <c r="A102" s="42" t="s">
        <v>97</v>
      </c>
      <c r="B102" s="8"/>
      <c r="C102" s="10"/>
      <c r="D102" s="9"/>
    </row>
    <row r="103" spans="1:4" x14ac:dyDescent="0.25">
      <c r="A103" s="13" t="s">
        <v>15</v>
      </c>
      <c r="B103" s="6"/>
      <c r="C103" s="12"/>
      <c r="D103" s="12"/>
    </row>
    <row r="104" spans="1:4" x14ac:dyDescent="0.25">
      <c r="A104" s="13" t="s">
        <v>51</v>
      </c>
      <c r="B104" s="6"/>
      <c r="C104" s="12"/>
      <c r="D104" s="12"/>
    </row>
    <row r="105" spans="1:4" x14ac:dyDescent="0.25">
      <c r="A105" s="13" t="s">
        <v>52</v>
      </c>
      <c r="B105" s="6"/>
      <c r="C105" s="12"/>
      <c r="D105" s="12"/>
    </row>
    <row r="106" spans="1:4" x14ac:dyDescent="0.25">
      <c r="A106" s="13" t="s">
        <v>16</v>
      </c>
      <c r="B106" s="6"/>
      <c r="C106" s="12"/>
      <c r="D106" s="12"/>
    </row>
    <row r="107" spans="1:4" x14ac:dyDescent="0.25">
      <c r="A107" s="13" t="s">
        <v>53</v>
      </c>
      <c r="B107" s="6"/>
      <c r="C107" s="12"/>
      <c r="D107" s="12"/>
    </row>
    <row r="108" spans="1:4" x14ac:dyDescent="0.25">
      <c r="A108" s="13"/>
      <c r="B108" s="6"/>
      <c r="C108" s="12"/>
      <c r="D108" s="12"/>
    </row>
    <row r="109" spans="1:4" x14ac:dyDescent="0.25">
      <c r="A109" s="7" t="s">
        <v>17</v>
      </c>
      <c r="B109" s="8">
        <v>1</v>
      </c>
      <c r="C109" s="41">
        <v>0</v>
      </c>
      <c r="D109" s="27">
        <f>B109*C109</f>
        <v>0</v>
      </c>
    </row>
    <row r="110" spans="1:4" x14ac:dyDescent="0.25">
      <c r="A110" s="42" t="s">
        <v>97</v>
      </c>
      <c r="B110" s="8"/>
      <c r="C110" s="10"/>
      <c r="D110" s="9"/>
    </row>
    <row r="111" spans="1:4" x14ac:dyDescent="0.25">
      <c r="A111" s="13" t="s">
        <v>18</v>
      </c>
      <c r="B111" s="6"/>
      <c r="C111" s="12"/>
      <c r="D111" s="12"/>
    </row>
    <row r="112" spans="1:4" x14ac:dyDescent="0.25">
      <c r="A112" s="13" t="s">
        <v>19</v>
      </c>
      <c r="B112" s="6"/>
      <c r="C112" s="12"/>
      <c r="D112" s="12"/>
    </row>
    <row r="113" spans="1:4" x14ac:dyDescent="0.25">
      <c r="A113" s="13" t="s">
        <v>20</v>
      </c>
      <c r="B113" s="6"/>
      <c r="C113" s="12"/>
      <c r="D113" s="12"/>
    </row>
    <row r="114" spans="1:4" x14ac:dyDescent="0.25">
      <c r="A114" s="13"/>
      <c r="B114" s="6"/>
      <c r="C114" s="12"/>
      <c r="D114" s="12"/>
    </row>
    <row r="115" spans="1:4" x14ac:dyDescent="0.25">
      <c r="A115" s="7" t="s">
        <v>21</v>
      </c>
      <c r="B115" s="6">
        <v>1</v>
      </c>
      <c r="C115" s="41">
        <v>0</v>
      </c>
      <c r="D115" s="9">
        <f>B115*C115</f>
        <v>0</v>
      </c>
    </row>
    <row r="116" spans="1:4" x14ac:dyDescent="0.25">
      <c r="A116" s="42" t="s">
        <v>97</v>
      </c>
      <c r="B116" s="8"/>
      <c r="C116" s="10"/>
      <c r="D116" s="9"/>
    </row>
    <row r="117" spans="1:4" x14ac:dyDescent="0.25">
      <c r="A117" s="13" t="s">
        <v>23</v>
      </c>
      <c r="B117" s="6"/>
      <c r="C117" s="12"/>
      <c r="D117" s="9"/>
    </row>
    <row r="118" spans="1:4" x14ac:dyDescent="0.25">
      <c r="A118" s="13" t="s">
        <v>59</v>
      </c>
      <c r="B118" s="6"/>
      <c r="C118" s="12"/>
      <c r="D118" s="9"/>
    </row>
    <row r="119" spans="1:4" x14ac:dyDescent="0.25">
      <c r="A119" s="16" t="s">
        <v>60</v>
      </c>
      <c r="B119" s="6"/>
      <c r="C119" s="12"/>
      <c r="D119" s="9"/>
    </row>
    <row r="120" spans="1:4" x14ac:dyDescent="0.25">
      <c r="A120" s="16"/>
      <c r="B120" s="6"/>
      <c r="C120" s="12"/>
      <c r="D120" s="9"/>
    </row>
    <row r="121" spans="1:4" x14ac:dyDescent="0.25">
      <c r="A121" s="7" t="s">
        <v>22</v>
      </c>
      <c r="B121" s="6">
        <v>7</v>
      </c>
      <c r="C121" s="41">
        <v>0</v>
      </c>
      <c r="D121" s="9">
        <f>B121*C121</f>
        <v>0</v>
      </c>
    </row>
    <row r="122" spans="1:4" x14ac:dyDescent="0.25">
      <c r="A122" s="42" t="s">
        <v>97</v>
      </c>
      <c r="B122" s="8"/>
      <c r="C122" s="10"/>
      <c r="D122" s="9"/>
    </row>
    <row r="123" spans="1:4" x14ac:dyDescent="0.25">
      <c r="A123" s="13" t="s">
        <v>26</v>
      </c>
      <c r="B123" s="6"/>
      <c r="C123" s="12"/>
      <c r="D123" s="9"/>
    </row>
    <row r="124" spans="1:4" x14ac:dyDescent="0.25">
      <c r="A124" s="13" t="s">
        <v>24</v>
      </c>
      <c r="B124" s="6"/>
      <c r="C124" s="12"/>
      <c r="D124" s="9"/>
    </row>
    <row r="125" spans="1:4" x14ac:dyDescent="0.25">
      <c r="A125" s="13" t="s">
        <v>27</v>
      </c>
      <c r="B125" s="6"/>
      <c r="C125" s="12"/>
      <c r="D125" s="9"/>
    </row>
    <row r="126" spans="1:4" x14ac:dyDescent="0.25">
      <c r="A126" s="13" t="s">
        <v>25</v>
      </c>
      <c r="B126" s="6"/>
      <c r="C126" s="12"/>
      <c r="D126" s="9"/>
    </row>
    <row r="127" spans="1:4" x14ac:dyDescent="0.25">
      <c r="A127" s="13"/>
      <c r="B127" s="6"/>
      <c r="C127" s="12"/>
      <c r="D127" s="9"/>
    </row>
    <row r="128" spans="1:4" x14ac:dyDescent="0.25">
      <c r="A128" s="7" t="s">
        <v>29</v>
      </c>
      <c r="B128" s="6">
        <v>2</v>
      </c>
      <c r="C128" s="41">
        <v>0</v>
      </c>
      <c r="D128" s="9">
        <f>B128*C128</f>
        <v>0</v>
      </c>
    </row>
    <row r="129" spans="1:4" x14ac:dyDescent="0.25">
      <c r="A129" s="42" t="s">
        <v>97</v>
      </c>
      <c r="B129" s="8"/>
      <c r="C129" s="10"/>
      <c r="D129" s="9"/>
    </row>
    <row r="130" spans="1:4" x14ac:dyDescent="0.25">
      <c r="A130" s="13" t="s">
        <v>57</v>
      </c>
      <c r="B130" s="6"/>
      <c r="C130" s="12"/>
      <c r="D130" s="9"/>
    </row>
    <row r="131" spans="1:4" x14ac:dyDescent="0.25">
      <c r="A131" s="13" t="s">
        <v>54</v>
      </c>
      <c r="B131" s="6"/>
      <c r="C131" s="12"/>
      <c r="D131" s="9"/>
    </row>
    <row r="132" spans="1:4" x14ac:dyDescent="0.25">
      <c r="A132" s="15" t="s">
        <v>63</v>
      </c>
      <c r="B132" s="6"/>
      <c r="C132" s="12"/>
      <c r="D132" s="9"/>
    </row>
    <row r="133" spans="1:4" x14ac:dyDescent="0.25">
      <c r="A133" s="15" t="s">
        <v>90</v>
      </c>
      <c r="B133" s="6"/>
      <c r="C133" s="12"/>
      <c r="D133" s="9"/>
    </row>
    <row r="134" spans="1:4" x14ac:dyDescent="0.25">
      <c r="A134" s="13" t="s">
        <v>28</v>
      </c>
      <c r="B134" s="6"/>
      <c r="C134" s="12"/>
      <c r="D134" s="9"/>
    </row>
    <row r="135" spans="1:4" x14ac:dyDescent="0.25">
      <c r="A135" s="13" t="s">
        <v>32</v>
      </c>
      <c r="B135" s="6"/>
      <c r="C135" s="12"/>
      <c r="D135" s="9"/>
    </row>
    <row r="136" spans="1:4" x14ac:dyDescent="0.25">
      <c r="A136" s="13"/>
      <c r="B136" s="6"/>
      <c r="C136" s="12"/>
      <c r="D136" s="9"/>
    </row>
    <row r="137" spans="1:4" x14ac:dyDescent="0.25">
      <c r="A137" s="7" t="s">
        <v>56</v>
      </c>
      <c r="B137" s="6">
        <v>3</v>
      </c>
      <c r="C137" s="41">
        <v>0</v>
      </c>
      <c r="D137" s="9">
        <f>B137*C137</f>
        <v>0</v>
      </c>
    </row>
    <row r="138" spans="1:4" x14ac:dyDescent="0.25">
      <c r="A138" s="42" t="s">
        <v>97</v>
      </c>
      <c r="B138" s="8"/>
      <c r="C138" s="10"/>
      <c r="D138" s="9"/>
    </row>
    <row r="139" spans="1:4" x14ac:dyDescent="0.25">
      <c r="A139" s="13" t="s">
        <v>58</v>
      </c>
      <c r="B139" s="6"/>
      <c r="C139" s="12"/>
      <c r="D139" s="9"/>
    </row>
    <row r="140" spans="1:4" x14ac:dyDescent="0.25">
      <c r="A140" s="13" t="s">
        <v>54</v>
      </c>
      <c r="B140" s="6"/>
      <c r="C140" s="12"/>
      <c r="D140" s="9"/>
    </row>
    <row r="141" spans="1:4" x14ac:dyDescent="0.25">
      <c r="A141" s="13" t="s">
        <v>63</v>
      </c>
      <c r="B141" s="6"/>
      <c r="C141" s="12"/>
      <c r="D141" s="9"/>
    </row>
    <row r="142" spans="1:4" x14ac:dyDescent="0.25">
      <c r="A142" s="13" t="s">
        <v>90</v>
      </c>
      <c r="B142" s="6"/>
      <c r="C142" s="12"/>
      <c r="D142" s="9"/>
    </row>
    <row r="143" spans="1:4" x14ac:dyDescent="0.25">
      <c r="A143" s="13" t="s">
        <v>28</v>
      </c>
      <c r="B143" s="6"/>
      <c r="C143" s="12"/>
      <c r="D143" s="9"/>
    </row>
    <row r="144" spans="1:4" x14ac:dyDescent="0.25">
      <c r="A144" s="13" t="s">
        <v>32</v>
      </c>
      <c r="B144" s="6"/>
      <c r="C144" s="12"/>
      <c r="D144" s="9"/>
    </row>
    <row r="145" spans="1:4" x14ac:dyDescent="0.25">
      <c r="A145" s="13"/>
      <c r="B145" s="6"/>
      <c r="C145" s="12"/>
      <c r="D145" s="12"/>
    </row>
    <row r="146" spans="1:4" x14ac:dyDescent="0.25">
      <c r="A146" s="2" t="s">
        <v>101</v>
      </c>
      <c r="B146" s="4"/>
      <c r="C146" s="28"/>
      <c r="D146" s="29">
        <f>SUM(D5:D145)</f>
        <v>0</v>
      </c>
    </row>
    <row r="147" spans="1:4" x14ac:dyDescent="0.25">
      <c r="A147" s="2" t="s">
        <v>102</v>
      </c>
      <c r="B147" s="2"/>
      <c r="C147" s="2"/>
      <c r="D147" s="30">
        <f>ROUND(0.21*D146,2)</f>
        <v>0</v>
      </c>
    </row>
    <row r="148" spans="1:4" x14ac:dyDescent="0.25">
      <c r="A148" s="2" t="s">
        <v>103</v>
      </c>
      <c r="B148" s="2"/>
      <c r="C148" s="2"/>
      <c r="D148" s="30">
        <f>D146+D147</f>
        <v>0</v>
      </c>
    </row>
    <row r="150" spans="1:4" x14ac:dyDescent="0.25">
      <c r="D150" s="32"/>
    </row>
    <row r="151" spans="1:4" x14ac:dyDescent="0.25">
      <c r="A151" s="33"/>
      <c r="D151" s="34"/>
    </row>
    <row r="152" spans="1:4" x14ac:dyDescent="0.25">
      <c r="D152" s="35"/>
    </row>
    <row r="153" spans="1:4" x14ac:dyDescent="0.25">
      <c r="A153" s="36"/>
      <c r="D153" s="37"/>
    </row>
    <row r="154" spans="1:4" x14ac:dyDescent="0.25">
      <c r="A154" s="38"/>
      <c r="D154" s="39"/>
    </row>
    <row r="155" spans="1:4" x14ac:dyDescent="0.25">
      <c r="A155" s="40"/>
    </row>
  </sheetData>
  <sheetProtection algorithmName="SHA-512" hashValue="7Pv4cDNY/hBv4q66w0h+H4Fr5Yj4Wt8qP1F/Gq1HddrAkNqcz3D7aTP7WVQTcjhtbrAnMp7Dx9WCfA6cLphfMw==" saltValue="5kElTnA7kCaSyel42e9fNg==" spinCount="100000" sheet="1" objects="1" scenarios="1"/>
  <mergeCells count="2">
    <mergeCell ref="A1:D1"/>
    <mergeCell ref="A2:D2"/>
  </mergeCells>
  <pageMargins left="0.70866141732283472" right="0.70866141732283472" top="0.78740157480314965" bottom="0.78740157480314965" header="0.31496062992125984" footer="0.31496062992125984"/>
  <pageSetup paperSize="9" scale="70" fitToWidth="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Elektronika</vt:lpstr>
      <vt:lpstr>Elektronika!Oblast_tisku</vt:lpstr>
    </vt:vector>
  </TitlesOfParts>
  <Company>Astratex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Jan Baše</cp:lastModifiedBy>
  <cp:lastPrinted>2020-05-22T07:46:29Z</cp:lastPrinted>
  <dcterms:created xsi:type="dcterms:W3CDTF">2016-10-01T20:13:04Z</dcterms:created>
  <dcterms:modified xsi:type="dcterms:W3CDTF">2020-07-30T13:49:34Z</dcterms:modified>
</cp:coreProperties>
</file>