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SUMÁŘ" sheetId="2" r:id="rId1"/>
    <sheet name="POLOŽKY" sheetId="1" r:id="rId2"/>
    <sheet name="List3" sheetId="3" r:id="rId3"/>
  </sheets>
  <definedNames/>
  <calcPr calcId="145621"/>
</workbook>
</file>

<file path=xl/comments2.xml><?xml version="1.0" encoding="utf-8"?>
<comments xmlns="http://schemas.openxmlformats.org/spreadsheetml/2006/main">
  <authors>
    <author>Hodek Ondřej</author>
  </authors>
  <commentList>
    <comment ref="D68" authorId="0">
      <text>
        <r>
          <rPr>
            <b/>
            <sz val="9"/>
            <rFont val="Tahoma"/>
            <family val="2"/>
          </rPr>
          <t>Hodek Ondřej:</t>
        </r>
        <r>
          <rPr>
            <sz val="9"/>
            <rFont val="Tahoma"/>
            <family val="2"/>
          </rPr>
          <t xml:space="preserve">
KPL = kompletní dodávka
V rozměrech mají celkovou délku 179,4m to by nahradilo množství</t>
        </r>
      </text>
    </comment>
  </commentList>
</comments>
</file>

<file path=xl/sharedStrings.xml><?xml version="1.0" encoding="utf-8"?>
<sst xmlns="http://schemas.openxmlformats.org/spreadsheetml/2006/main" count="194" uniqueCount="96">
  <si>
    <t>OZNAČENÍ</t>
  </si>
  <si>
    <t>Nabídková cena za 1 ks bez DPH</t>
  </si>
  <si>
    <t>Sazba DPH</t>
  </si>
  <si>
    <t>Počet ks</t>
  </si>
  <si>
    <t>Cena celkem bez DPH</t>
  </si>
  <si>
    <t>Cena celkem vč. DPH</t>
  </si>
  <si>
    <t>26.2.
001</t>
  </si>
  <si>
    <t>POPIS VÝROBKU
POVRCHOVÁ ÚPRAVA</t>
  </si>
  <si>
    <t>MJ</t>
  </si>
  <si>
    <t>kpl</t>
  </si>
  <si>
    <t>26.2.
002</t>
  </si>
  <si>
    <t>ROZMĚRY
(vxšxh)</t>
  </si>
  <si>
    <r>
      <t xml:space="preserve">26 Konstrukce rámové, skelety, ostatní nosné konstrukční části              </t>
    </r>
    <r>
      <rPr>
        <b/>
        <sz val="12"/>
        <color theme="1"/>
        <rFont val="Times New Roman"/>
        <family val="1"/>
      </rPr>
      <t xml:space="preserve"> 26.2.  ze sloupů a trámů (průvlaků)</t>
    </r>
  </si>
  <si>
    <r>
      <rPr>
        <b/>
        <sz val="10"/>
        <color theme="1"/>
        <rFont val="Times New Roman"/>
        <family val="1"/>
      </rPr>
      <t>Ocelový profil tvaru U</t>
    </r>
    <r>
      <rPr>
        <sz val="10"/>
        <color theme="1"/>
        <rFont val="Times New Roman"/>
        <family val="1"/>
      </rPr>
      <t xml:space="preserve">
profil šířky 60 mm, výšky 40 mm a tl. ramen 4 mm pro upevnění pororoštové podlahy, žárově zinkovaný
součástí dodávky je kotvení k nosné ocelové konstrukci šrouby</t>
    </r>
  </si>
  <si>
    <r>
      <rPr>
        <b/>
        <sz val="10"/>
        <color theme="1"/>
        <rFont val="Times New Roman"/>
        <family val="1"/>
      </rPr>
      <t>Ocelový profil tvaru Z</t>
    </r>
    <r>
      <rPr>
        <sz val="10"/>
        <color theme="1"/>
        <rFont val="Times New Roman"/>
        <family val="1"/>
      </rPr>
      <t xml:space="preserve">
profil celkové šířky 100 mm, výšky 40 mm a tl. ramen 4 mm (s rameny délky 60 mm a 40 mm) pro upevnění pororoštové podlahy
součástí dodávky je kotvení k nosné ocelové konstrukci šrouby</t>
    </r>
  </si>
  <si>
    <r>
      <t xml:space="preserve">33 Kompletace vodorovných nosných konstrukcí kromě střech     </t>
    </r>
    <r>
      <rPr>
        <b/>
        <sz val="12"/>
        <color theme="1"/>
        <rFont val="Times New Roman"/>
        <family val="1"/>
      </rPr>
      <t>33.3 Podlahové rošty, pracovní plošiny</t>
    </r>
  </si>
  <si>
    <r>
      <t xml:space="preserve">průřez: 60x40x4 mm
</t>
    </r>
    <r>
      <rPr>
        <b/>
        <sz val="10"/>
        <color theme="1"/>
        <rFont val="Times New Roman"/>
        <family val="1"/>
      </rPr>
      <t>celková délka:</t>
    </r>
    <r>
      <rPr>
        <sz val="10"/>
        <color theme="1"/>
        <rFont val="Times New Roman"/>
        <family val="1"/>
      </rPr>
      <t xml:space="preserve">   481,25 m</t>
    </r>
  </si>
  <si>
    <r>
      <t xml:space="preserve">průřez: 100x40x4 mm
</t>
    </r>
    <r>
      <rPr>
        <b/>
        <sz val="10"/>
        <color theme="1"/>
        <rFont val="Times New Roman"/>
        <family val="1"/>
      </rPr>
      <t xml:space="preserve">celková délka:  </t>
    </r>
    <r>
      <rPr>
        <sz val="10"/>
        <color theme="1"/>
        <rFont val="Times New Roman"/>
        <family val="1"/>
      </rPr>
      <t xml:space="preserve"> 9,25 m</t>
    </r>
  </si>
  <si>
    <t>33.3.
502</t>
  </si>
  <si>
    <t>1120x825x40 mm</t>
  </si>
  <si>
    <t>ks</t>
  </si>
  <si>
    <t>33.3.
511</t>
  </si>
  <si>
    <t>1370x800x40 mm</t>
  </si>
  <si>
    <r>
      <rPr>
        <b/>
        <sz val="10"/>
        <color theme="1"/>
        <rFont val="Times New Roman"/>
        <family val="1"/>
      </rPr>
      <t>Ocelová roštová podlaha pochůzí lávky</t>
    </r>
    <r>
      <rPr>
        <sz val="10"/>
        <color theme="1"/>
        <rFont val="Times New Roman"/>
        <family val="1"/>
      </rPr>
      <t xml:space="preserve">
Ocelový pozinkovaný pororošt, velikost oka 30x10 mm, výška 40 mm
součástí dodávky jsou systémové kotvící prvky pro pororoštové podlahy s pružnými podložkami a bezpečnostními šrouby</t>
    </r>
  </si>
  <si>
    <t>33.3.
512</t>
  </si>
  <si>
    <t>1120x800x400 mm</t>
  </si>
  <si>
    <t>33.3.
513</t>
  </si>
  <si>
    <t>1320x820x40 mm</t>
  </si>
  <si>
    <t>33.3.
514</t>
  </si>
  <si>
    <t>1250x820x40 mm</t>
  </si>
  <si>
    <t>33.3.
515</t>
  </si>
  <si>
    <t>1250x825x40 mm</t>
  </si>
  <si>
    <t>33.3.
516</t>
  </si>
  <si>
    <t>1250x800x40 mm</t>
  </si>
  <si>
    <t>33.3.
521</t>
  </si>
  <si>
    <t>1120x595x40 mm</t>
  </si>
  <si>
    <t>33.3.
522</t>
  </si>
  <si>
    <t>1120x445x40 mm</t>
  </si>
  <si>
    <r>
      <rPr>
        <b/>
        <sz val="10"/>
        <color theme="1"/>
        <rFont val="Times New Roman"/>
        <family val="1"/>
      </rPr>
      <t>Ocelová roštová podlaha pochůzí lávky</t>
    </r>
    <r>
      <rPr>
        <sz val="10"/>
        <color theme="1"/>
        <rFont val="Times New Roman"/>
        <family val="1"/>
      </rPr>
      <t xml:space="preserve">
Ocelový pozinkovaný pororošt, velikost oka 30x10 mm, výška 40 mm
kotveno systémovými kotvícími prvky pro pororoštové podlahy s pružnými podložkami a bezpečnostními šrouby</t>
    </r>
  </si>
  <si>
    <t>33.3.
523</t>
  </si>
  <si>
    <t>1370x595x40 mm</t>
  </si>
  <si>
    <t>33.3.
524</t>
  </si>
  <si>
    <t>1370x445x40 mm</t>
  </si>
  <si>
    <t>33.3.
525</t>
  </si>
  <si>
    <t>1250x550x40 mm</t>
  </si>
  <si>
    <t>33.3.
526</t>
  </si>
  <si>
    <t>1250x540x40 mm</t>
  </si>
  <si>
    <t>33.3.
527</t>
  </si>
  <si>
    <t>1040x825x40 mm</t>
  </si>
  <si>
    <t>33.3.
528</t>
  </si>
  <si>
    <t>1040x800x40 mm</t>
  </si>
  <si>
    <t>33.3.
540</t>
  </si>
  <si>
    <t>1000x400x40 mm</t>
  </si>
  <si>
    <r>
      <rPr>
        <b/>
        <sz val="10"/>
        <color theme="1"/>
        <rFont val="Times New Roman"/>
        <family val="1"/>
      </rPr>
      <t>Ocelové roštové stupně</t>
    </r>
    <r>
      <rPr>
        <sz val="10"/>
        <color theme="1"/>
        <rFont val="Times New Roman"/>
        <family val="1"/>
      </rPr>
      <t xml:space="preserve">
Ocelový pozinkovaný pororošt, velikost oka 30x10 mm, výška 40 mm
součástí dodávky jsou systémové kotvící prvky pro pororoštové podlahy s pružnými podložkami a bezpečnostními šrouby</t>
    </r>
  </si>
  <si>
    <t>33.3.
530</t>
  </si>
  <si>
    <t>1250x1095x40</t>
  </si>
  <si>
    <r>
      <rPr>
        <b/>
        <sz val="10"/>
        <color theme="1"/>
        <rFont val="Times New Roman"/>
        <family val="1"/>
      </rPr>
      <t>Ocelová roštová podlaha pochůzí lávky - atypický tvar</t>
    </r>
    <r>
      <rPr>
        <sz val="10"/>
        <color theme="1"/>
        <rFont val="Times New Roman"/>
        <family val="1"/>
      </rPr>
      <t xml:space="preserve">
Ocelový pozinkovaný pororošt, velikost oka 30x10 mm, výška 40 mm
součástí dodávky jsou systémové kotvící prvky pro pororoštové podlahy s pružnými podložkami a bezpečnostními šrouby</t>
    </r>
  </si>
  <si>
    <r>
      <t xml:space="preserve">39 Speciální části a doplňky                                                            </t>
    </r>
    <r>
      <rPr>
        <b/>
        <sz val="12"/>
        <color theme="1"/>
        <rFont val="Times New Roman"/>
        <family val="1"/>
      </rPr>
      <t xml:space="preserve">  39.8.  Ostatní</t>
    </r>
  </si>
  <si>
    <t>39.8.
001</t>
  </si>
  <si>
    <t>550x390x40 mm</t>
  </si>
  <si>
    <r>
      <rPr>
        <b/>
        <sz val="10"/>
        <color theme="1"/>
        <rFont val="Times New Roman"/>
        <family val="1"/>
      </rPr>
      <t>Ocelový rošt s navařeným plechem</t>
    </r>
    <r>
      <rPr>
        <sz val="10"/>
        <color theme="1"/>
        <rFont val="Times New Roman"/>
        <family val="1"/>
      </rPr>
      <t xml:space="preserve">
Ocelový pororošt, velikost oka 30x10 mm, výška 40 mm
ze spodní strany navařen plech tl. 20mm
zkompletovaný kus žárově zinkován
součástí dodávky jsou systémové kotvící prvky pro svislé uchycení pororoštu</t>
    </r>
  </si>
  <si>
    <t>39.8.
002</t>
  </si>
  <si>
    <r>
      <t xml:space="preserve">130x50 mm
</t>
    </r>
    <r>
      <rPr>
        <b/>
        <sz val="10"/>
        <color theme="1"/>
        <rFont val="Times New Roman"/>
        <family val="1"/>
      </rPr>
      <t>celková délka:</t>
    </r>
    <r>
      <rPr>
        <sz val="10"/>
        <color theme="1"/>
        <rFont val="Times New Roman"/>
        <family val="1"/>
      </rPr>
      <t xml:space="preserve"> 179,4 m</t>
    </r>
  </si>
  <si>
    <r>
      <rPr>
        <b/>
        <sz val="10"/>
        <color theme="1"/>
        <rFont val="Times New Roman"/>
        <family val="1"/>
      </rPr>
      <t>Dřevěné fošny (sedák)</t>
    </r>
    <r>
      <rPr>
        <sz val="10"/>
        <color theme="1"/>
        <rFont val="Times New Roman"/>
        <family val="1"/>
      </rPr>
      <t xml:space="preserve">
fošny 130x50 mm z červeného kanadského cedru
hloubkově impregnováno transparentními materiály
součástí dodávky je kotvení šrouby ze spodní strany fošen</t>
    </r>
  </si>
  <si>
    <t>Zadavatel: Studijní a vědecká knihovna v Hradci Králové</t>
  </si>
  <si>
    <t>Sídlo: Hradecká 1250, Hradec Králové</t>
  </si>
  <si>
    <t>IČO: 00412821</t>
  </si>
  <si>
    <t>Uchazeč:</t>
  </si>
  <si>
    <t>Název:</t>
  </si>
  <si>
    <t>[DOPLNÍ UCHAZEČ]</t>
  </si>
  <si>
    <t>Sídlo / místo podnikání:</t>
  </si>
  <si>
    <t>Adresa pro doručování:</t>
  </si>
  <si>
    <t>E-mail:</t>
  </si>
  <si>
    <t>Tel./fax:</t>
  </si>
  <si>
    <t>[DOPLNÍ UCHAZEČ] / [DOPLNÍ UCHAZEČ]</t>
  </si>
  <si>
    <t>IČ/DIČ:</t>
  </si>
  <si>
    <t>Osoba oprávněná za uchazeče jednat:</t>
  </si>
  <si>
    <t>Položka</t>
  </si>
  <si>
    <t>Nabídková cena za MJ bez DPH</t>
  </si>
  <si>
    <t>Celkem Kč</t>
  </si>
  <si>
    <t>Zařízení stanoviště</t>
  </si>
  <si>
    <t xml:space="preserve"> - Vybavení staveniště</t>
  </si>
  <si>
    <t xml:space="preserve"> - Připojení staveniště na inženýrské sítě</t>
  </si>
  <si>
    <t xml:space="preserve"> - Zrušení zařízení staveniště</t>
  </si>
  <si>
    <t>Počet MJ</t>
  </si>
  <si>
    <t>Dokumentace provedení renovace</t>
  </si>
  <si>
    <t>Celkem za položku 26</t>
  </si>
  <si>
    <t>Celkem za položku 33</t>
  </si>
  <si>
    <t>Celkem za položku 39</t>
  </si>
  <si>
    <t xml:space="preserve">NABÍDKOVÁ CENA CELKEM </t>
  </si>
  <si>
    <t>Cena celkem Kč bez DPH</t>
  </si>
  <si>
    <t>Cena celkem Kč vč. DPH</t>
  </si>
  <si>
    <t>Ostatní  náklady související s realizací zakázky</t>
  </si>
  <si>
    <t>Montážní práce</t>
  </si>
  <si>
    <t>Příloha č. 5: Položkový rozpočet a výkaz výměr</t>
  </si>
  <si>
    <t>Název: "Výměna pochůzné plochy ochozu (lávek) a renovace dřevěných laviček v objektu Studijní a vědecké knihovny Hradec Králové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</si>
</sst>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center" vertical="center" textRotation="90" wrapText="1" readingOrder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/>
    <xf numFmtId="0" fontId="5" fillId="0" borderId="2" xfId="0" applyFont="1" applyFill="1" applyBorder="1" applyAlignment="1">
      <alignment horizontal="center" vertical="center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6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0" borderId="17" xfId="0" applyFont="1" applyBorder="1"/>
    <xf numFmtId="0" fontId="7" fillId="0" borderId="6" xfId="0" applyFont="1" applyBorder="1"/>
    <xf numFmtId="0" fontId="7" fillId="0" borderId="18" xfId="0" applyFont="1" applyBorder="1"/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/>
    <xf numFmtId="4" fontId="7" fillId="2" borderId="2" xfId="0" applyNumberFormat="1" applyFont="1" applyFill="1" applyBorder="1"/>
    <xf numFmtId="9" fontId="7" fillId="2" borderId="2" xfId="0" applyNumberFormat="1" applyFont="1" applyFill="1" applyBorder="1"/>
    <xf numFmtId="0" fontId="7" fillId="2" borderId="2" xfId="0" applyFont="1" applyFill="1" applyBorder="1"/>
    <xf numFmtId="4" fontId="7" fillId="0" borderId="2" xfId="0" applyNumberFormat="1" applyFont="1" applyBorder="1"/>
    <xf numFmtId="4" fontId="7" fillId="0" borderId="11" xfId="0" applyNumberFormat="1" applyFont="1" applyBorder="1"/>
    <xf numFmtId="0" fontId="7" fillId="0" borderId="10" xfId="0" applyFont="1" applyBorder="1"/>
    <xf numFmtId="4" fontId="7" fillId="2" borderId="3" xfId="0" applyNumberFormat="1" applyFont="1" applyFill="1" applyBorder="1"/>
    <xf numFmtId="9" fontId="7" fillId="2" borderId="3" xfId="0" applyNumberFormat="1" applyFont="1" applyFill="1" applyBorder="1"/>
    <xf numFmtId="0" fontId="7" fillId="2" borderId="3" xfId="0" applyFont="1" applyFill="1" applyBorder="1"/>
    <xf numFmtId="4" fontId="7" fillId="0" borderId="3" xfId="0" applyNumberFormat="1" applyFont="1" applyBorder="1"/>
    <xf numFmtId="4" fontId="7" fillId="0" borderId="12" xfId="0" applyNumberFormat="1" applyFont="1" applyBorder="1"/>
    <xf numFmtId="0" fontId="7" fillId="0" borderId="19" xfId="0" applyFont="1" applyBorder="1"/>
    <xf numFmtId="4" fontId="7" fillId="2" borderId="20" xfId="0" applyNumberFormat="1" applyFont="1" applyFill="1" applyBorder="1"/>
    <xf numFmtId="9" fontId="7" fillId="2" borderId="20" xfId="0" applyNumberFormat="1" applyFont="1" applyFill="1" applyBorder="1"/>
    <xf numFmtId="0" fontId="7" fillId="2" borderId="20" xfId="0" applyFont="1" applyFill="1" applyBorder="1"/>
    <xf numFmtId="4" fontId="7" fillId="0" borderId="21" xfId="0" applyNumberFormat="1" applyFont="1" applyBorder="1"/>
    <xf numFmtId="4" fontId="7" fillId="0" borderId="22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4" fontId="7" fillId="0" borderId="26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6" fillId="0" borderId="36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P21" sqref="P21"/>
    </sheetView>
  </sheetViews>
  <sheetFormatPr defaultColWidth="9.140625" defaultRowHeight="15"/>
  <cols>
    <col min="1" max="1" width="51.00390625" style="0" bestFit="1" customWidth="1"/>
    <col min="2" max="2" width="10.421875" style="0" customWidth="1"/>
    <col min="3" max="3" width="9.7109375" style="0" customWidth="1"/>
    <col min="4" max="4" width="14.57421875" style="0" customWidth="1"/>
    <col min="5" max="5" width="21.57421875" style="0" customWidth="1"/>
    <col min="6" max="6" width="20.28125" style="0" customWidth="1"/>
  </cols>
  <sheetData>
    <row r="1" s="4" customFormat="1" ht="15">
      <c r="A1" s="50" t="s">
        <v>94</v>
      </c>
    </row>
    <row r="2" s="4" customFormat="1" ht="15"/>
    <row r="3" s="4" customFormat="1" ht="15">
      <c r="A3" s="4" t="s">
        <v>64</v>
      </c>
    </row>
    <row r="4" s="4" customFormat="1" ht="15">
      <c r="A4" s="4" t="s">
        <v>65</v>
      </c>
    </row>
    <row r="5" s="4" customFormat="1" ht="15">
      <c r="A5" s="4" t="s">
        <v>66</v>
      </c>
    </row>
    <row r="6" s="4" customFormat="1" ht="15.75" thickBot="1"/>
    <row r="7" spans="1:6" s="4" customFormat="1" ht="15">
      <c r="A7" s="81" t="s">
        <v>95</v>
      </c>
      <c r="B7" s="82"/>
      <c r="C7" s="82"/>
      <c r="D7" s="82"/>
      <c r="E7" s="82"/>
      <c r="F7" s="83"/>
    </row>
    <row r="8" spans="1:6" s="4" customFormat="1" ht="15">
      <c r="A8" s="51" t="s">
        <v>67</v>
      </c>
      <c r="B8" s="52"/>
      <c r="C8" s="52"/>
      <c r="D8" s="52"/>
      <c r="E8" s="52"/>
      <c r="F8" s="53"/>
    </row>
    <row r="9" spans="1:6" s="4" customFormat="1" ht="15">
      <c r="A9" s="54" t="s">
        <v>68</v>
      </c>
      <c r="B9" s="84" t="s">
        <v>69</v>
      </c>
      <c r="C9" s="85"/>
      <c r="D9" s="85"/>
      <c r="E9" s="85"/>
      <c r="F9" s="86"/>
    </row>
    <row r="10" spans="1:6" s="4" customFormat="1" ht="15">
      <c r="A10" s="55" t="s">
        <v>70</v>
      </c>
      <c r="B10" s="84" t="s">
        <v>69</v>
      </c>
      <c r="C10" s="85"/>
      <c r="D10" s="85"/>
      <c r="E10" s="85"/>
      <c r="F10" s="86"/>
    </row>
    <row r="11" spans="1:6" s="4" customFormat="1" ht="15">
      <c r="A11" s="55" t="s">
        <v>71</v>
      </c>
      <c r="B11" s="84" t="s">
        <v>69</v>
      </c>
      <c r="C11" s="85"/>
      <c r="D11" s="85"/>
      <c r="E11" s="85"/>
      <c r="F11" s="86"/>
    </row>
    <row r="12" spans="1:6" s="4" customFormat="1" ht="15">
      <c r="A12" s="55" t="s">
        <v>72</v>
      </c>
      <c r="B12" s="84" t="s">
        <v>69</v>
      </c>
      <c r="C12" s="85"/>
      <c r="D12" s="85"/>
      <c r="E12" s="85"/>
      <c r="F12" s="86"/>
    </row>
    <row r="13" spans="1:6" s="4" customFormat="1" ht="15">
      <c r="A13" s="55" t="s">
        <v>73</v>
      </c>
      <c r="B13" s="84" t="s">
        <v>74</v>
      </c>
      <c r="C13" s="85"/>
      <c r="D13" s="85"/>
      <c r="E13" s="85"/>
      <c r="F13" s="86"/>
    </row>
    <row r="14" spans="1:6" s="4" customFormat="1" ht="15">
      <c r="A14" s="55" t="s">
        <v>75</v>
      </c>
      <c r="B14" s="84" t="s">
        <v>69</v>
      </c>
      <c r="C14" s="85"/>
      <c r="D14" s="85"/>
      <c r="E14" s="85"/>
      <c r="F14" s="86"/>
    </row>
    <row r="15" spans="1:6" s="4" customFormat="1" ht="15.75" thickBot="1">
      <c r="A15" s="56" t="s">
        <v>76</v>
      </c>
      <c r="B15" s="87" t="s">
        <v>69</v>
      </c>
      <c r="C15" s="88"/>
      <c r="D15" s="88"/>
      <c r="E15" s="88"/>
      <c r="F15" s="89"/>
    </row>
    <row r="16" s="4" customFormat="1" ht="15"/>
    <row r="17" s="4" customFormat="1" ht="15.75" thickBot="1"/>
    <row r="18" spans="1:6" s="4" customFormat="1" ht="38.25">
      <c r="A18" s="57" t="s">
        <v>77</v>
      </c>
      <c r="B18" s="8" t="s">
        <v>78</v>
      </c>
      <c r="C18" s="58" t="s">
        <v>2</v>
      </c>
      <c r="D18" s="59" t="s">
        <v>84</v>
      </c>
      <c r="E18" s="59" t="s">
        <v>90</v>
      </c>
      <c r="F18" s="60" t="s">
        <v>91</v>
      </c>
    </row>
    <row r="19" spans="1:6" s="4" customFormat="1" ht="15">
      <c r="A19" s="61" t="s">
        <v>80</v>
      </c>
      <c r="B19" s="90"/>
      <c r="C19" s="91"/>
      <c r="D19" s="91"/>
      <c r="E19" s="91"/>
      <c r="F19" s="92"/>
    </row>
    <row r="20" spans="1:6" s="4" customFormat="1" ht="15">
      <c r="A20" s="55" t="s">
        <v>81</v>
      </c>
      <c r="B20" s="62"/>
      <c r="C20" s="63"/>
      <c r="D20" s="64"/>
      <c r="E20" s="65">
        <f aca="true" t="shared" si="0" ref="E20:E25">B20*D20</f>
        <v>0</v>
      </c>
      <c r="F20" s="66">
        <f aca="true" t="shared" si="1" ref="F20:F25">E20*C20+E20</f>
        <v>0</v>
      </c>
    </row>
    <row r="21" spans="1:6" s="4" customFormat="1" ht="15">
      <c r="A21" s="55" t="s">
        <v>82</v>
      </c>
      <c r="B21" s="62"/>
      <c r="C21" s="63"/>
      <c r="D21" s="64"/>
      <c r="E21" s="65">
        <f t="shared" si="0"/>
        <v>0</v>
      </c>
      <c r="F21" s="66">
        <f t="shared" si="1"/>
        <v>0</v>
      </c>
    </row>
    <row r="22" spans="1:6" s="4" customFormat="1" ht="15.75" thickBot="1">
      <c r="A22" s="67" t="s">
        <v>83</v>
      </c>
      <c r="B22" s="68"/>
      <c r="C22" s="69"/>
      <c r="D22" s="70"/>
      <c r="E22" s="71">
        <f t="shared" si="0"/>
        <v>0</v>
      </c>
      <c r="F22" s="72">
        <f t="shared" si="1"/>
        <v>0</v>
      </c>
    </row>
    <row r="23" spans="1:6" s="4" customFormat="1" ht="15">
      <c r="A23" s="55" t="s">
        <v>85</v>
      </c>
      <c r="B23" s="62"/>
      <c r="C23" s="63"/>
      <c r="D23" s="64"/>
      <c r="E23" s="65">
        <f t="shared" si="0"/>
        <v>0</v>
      </c>
      <c r="F23" s="66">
        <f t="shared" si="1"/>
        <v>0</v>
      </c>
    </row>
    <row r="24" spans="1:6" s="4" customFormat="1" ht="15">
      <c r="A24" s="73" t="s">
        <v>93</v>
      </c>
      <c r="B24" s="74"/>
      <c r="C24" s="75"/>
      <c r="D24" s="76"/>
      <c r="E24" s="65">
        <f aca="true" t="shared" si="2" ref="E24">B24*D24</f>
        <v>0</v>
      </c>
      <c r="F24" s="66">
        <f aca="true" t="shared" si="3" ref="F24">E24*C24+E24</f>
        <v>0</v>
      </c>
    </row>
    <row r="25" spans="1:6" s="4" customFormat="1" ht="15.75" thickBot="1">
      <c r="A25" s="67" t="s">
        <v>92</v>
      </c>
      <c r="B25" s="68"/>
      <c r="C25" s="69"/>
      <c r="D25" s="70"/>
      <c r="E25" s="71">
        <f t="shared" si="0"/>
        <v>0</v>
      </c>
      <c r="F25" s="72">
        <f t="shared" si="1"/>
        <v>0</v>
      </c>
    </row>
    <row r="26" spans="1:6" s="4" customFormat="1" ht="15">
      <c r="A26" s="96" t="s">
        <v>86</v>
      </c>
      <c r="B26" s="97"/>
      <c r="C26" s="97"/>
      <c r="D26" s="98"/>
      <c r="E26" s="77">
        <f>POLOŽKY!$H$5</f>
        <v>0</v>
      </c>
      <c r="F26" s="78">
        <f>POLOŽKY!$I$5</f>
        <v>0</v>
      </c>
    </row>
    <row r="27" spans="1:6" s="4" customFormat="1" ht="15">
      <c r="A27" s="99" t="s">
        <v>87</v>
      </c>
      <c r="B27" s="100"/>
      <c r="C27" s="100"/>
      <c r="D27" s="101"/>
      <c r="E27" s="65">
        <f>POLOŽKY!$H$45</f>
        <v>0</v>
      </c>
      <c r="F27" s="66">
        <f>POLOŽKY!$I$45</f>
        <v>0</v>
      </c>
    </row>
    <row r="28" spans="1:6" s="4" customFormat="1" ht="15.75" thickBot="1">
      <c r="A28" s="102" t="s">
        <v>88</v>
      </c>
      <c r="B28" s="103"/>
      <c r="C28" s="103"/>
      <c r="D28" s="104"/>
      <c r="E28" s="71">
        <f>POLOŽKY!$H$69</f>
        <v>0</v>
      </c>
      <c r="F28" s="72">
        <f>POLOŽKY!$I$69</f>
        <v>0</v>
      </c>
    </row>
    <row r="29" spans="1:6" s="4" customFormat="1" ht="15.75" thickBot="1">
      <c r="A29" s="93" t="s">
        <v>89</v>
      </c>
      <c r="B29" s="94"/>
      <c r="C29" s="94"/>
      <c r="D29" s="95"/>
      <c r="E29" s="79">
        <f>SUM(E20:E28)</f>
        <v>0</v>
      </c>
      <c r="F29" s="80">
        <f>SUM(F15:F28)</f>
        <v>0</v>
      </c>
    </row>
    <row r="30" s="4" customFormat="1" ht="15"/>
  </sheetData>
  <mergeCells count="13">
    <mergeCell ref="A29:D29"/>
    <mergeCell ref="A26:D26"/>
    <mergeCell ref="A27:D27"/>
    <mergeCell ref="A28:D28"/>
    <mergeCell ref="B12:F12"/>
    <mergeCell ref="B13:F13"/>
    <mergeCell ref="A7:F7"/>
    <mergeCell ref="B14:F14"/>
    <mergeCell ref="B15:F15"/>
    <mergeCell ref="B19:F19"/>
    <mergeCell ref="B9:F9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5"/>
  <sheetViews>
    <sheetView workbookViewId="0" topLeftCell="A1">
      <selection activeCell="H5" sqref="H5"/>
    </sheetView>
  </sheetViews>
  <sheetFormatPr defaultColWidth="9.140625" defaultRowHeight="15"/>
  <cols>
    <col min="1" max="1" width="10.28125" style="0" customWidth="1"/>
    <col min="2" max="2" width="11.00390625" style="0" customWidth="1"/>
    <col min="3" max="3" width="41.421875" style="0" bestFit="1" customWidth="1"/>
    <col min="4" max="4" width="3.421875" style="0" bestFit="1" customWidth="1"/>
    <col min="5" max="5" width="7.57421875" style="0" bestFit="1" customWidth="1"/>
    <col min="6" max="6" width="10.140625" style="0" customWidth="1"/>
    <col min="8" max="8" width="18.140625" style="0" customWidth="1"/>
    <col min="9" max="9" width="18.28125" style="0" customWidth="1"/>
  </cols>
  <sheetData>
    <row r="1" spans="1:9" ht="16.5" thickBot="1">
      <c r="A1" s="108" t="s">
        <v>12</v>
      </c>
      <c r="B1" s="109"/>
      <c r="C1" s="109"/>
      <c r="D1" s="109"/>
      <c r="E1" s="109"/>
      <c r="F1" s="109"/>
      <c r="G1" s="109"/>
      <c r="H1" s="109"/>
      <c r="I1" s="110"/>
    </row>
    <row r="2" spans="1:9" ht="38.25">
      <c r="A2" s="7" t="s">
        <v>0</v>
      </c>
      <c r="B2" s="8" t="s">
        <v>11</v>
      </c>
      <c r="C2" s="8" t="s">
        <v>7</v>
      </c>
      <c r="D2" s="9" t="s">
        <v>8</v>
      </c>
      <c r="E2" s="9" t="s">
        <v>3</v>
      </c>
      <c r="F2" s="8" t="s">
        <v>1</v>
      </c>
      <c r="G2" s="9" t="s">
        <v>2</v>
      </c>
      <c r="H2" s="8" t="s">
        <v>4</v>
      </c>
      <c r="I2" s="10" t="s">
        <v>5</v>
      </c>
    </row>
    <row r="3" spans="1:9" ht="116.25" customHeight="1">
      <c r="A3" s="11" t="s">
        <v>6</v>
      </c>
      <c r="B3" s="12" t="s">
        <v>16</v>
      </c>
      <c r="C3" s="6" t="s">
        <v>13</v>
      </c>
      <c r="D3" s="2" t="s">
        <v>9</v>
      </c>
      <c r="E3" s="35"/>
      <c r="F3" s="35"/>
      <c r="G3" s="38"/>
      <c r="H3" s="36">
        <f>E3*F3</f>
        <v>0</v>
      </c>
      <c r="I3" s="37">
        <f>H3*G3+H3</f>
        <v>0</v>
      </c>
    </row>
    <row r="4" spans="1:12" ht="132" customHeight="1">
      <c r="A4" s="11" t="s">
        <v>10</v>
      </c>
      <c r="B4" s="12" t="s">
        <v>17</v>
      </c>
      <c r="C4" s="6" t="s">
        <v>14</v>
      </c>
      <c r="D4" s="2" t="s">
        <v>9</v>
      </c>
      <c r="E4" s="35"/>
      <c r="F4" s="35"/>
      <c r="G4" s="38"/>
      <c r="H4" s="36">
        <f>E4*F4</f>
        <v>0</v>
      </c>
      <c r="I4" s="37">
        <f>H4*G4+H4</f>
        <v>0</v>
      </c>
      <c r="L4" s="5"/>
    </row>
    <row r="5" spans="1:9" ht="15.75" thickBot="1">
      <c r="A5" s="114" t="s">
        <v>79</v>
      </c>
      <c r="B5" s="115"/>
      <c r="C5" s="115"/>
      <c r="D5" s="115"/>
      <c r="E5" s="115"/>
      <c r="F5" s="115"/>
      <c r="G5" s="116"/>
      <c r="H5" s="39">
        <f>H3+H4</f>
        <v>0</v>
      </c>
      <c r="I5" s="39">
        <f>I3+I4</f>
        <v>0</v>
      </c>
    </row>
    <row r="16" ht="15.75" thickBot="1"/>
    <row r="17" spans="1:9" s="4" customFormat="1" ht="16.5" thickBot="1">
      <c r="A17" s="111" t="s">
        <v>15</v>
      </c>
      <c r="B17" s="112"/>
      <c r="C17" s="112"/>
      <c r="D17" s="112"/>
      <c r="E17" s="112"/>
      <c r="F17" s="112"/>
      <c r="G17" s="112"/>
      <c r="H17" s="112"/>
      <c r="I17" s="113"/>
    </row>
    <row r="18" spans="1:9" s="4" customFormat="1" ht="39" thickBot="1">
      <c r="A18" s="20" t="s">
        <v>0</v>
      </c>
      <c r="B18" s="21" t="s">
        <v>11</v>
      </c>
      <c r="C18" s="21" t="s">
        <v>7</v>
      </c>
      <c r="D18" s="22" t="s">
        <v>8</v>
      </c>
      <c r="E18" s="22" t="s">
        <v>3</v>
      </c>
      <c r="F18" s="21" t="s">
        <v>1</v>
      </c>
      <c r="G18" s="22" t="s">
        <v>2</v>
      </c>
      <c r="H18" s="21" t="s">
        <v>4</v>
      </c>
      <c r="I18" s="23" t="s">
        <v>5</v>
      </c>
    </row>
    <row r="19" spans="1:11" ht="108" customHeight="1">
      <c r="A19" s="24" t="s">
        <v>18</v>
      </c>
      <c r="B19" s="25" t="s">
        <v>19</v>
      </c>
      <c r="C19" s="26" t="s">
        <v>23</v>
      </c>
      <c r="D19" s="1" t="s">
        <v>20</v>
      </c>
      <c r="E19" s="40">
        <v>10</v>
      </c>
      <c r="F19" s="35"/>
      <c r="G19" s="38"/>
      <c r="H19" s="36">
        <f aca="true" t="shared" si="0" ref="H19:H21">E19*F19</f>
        <v>0</v>
      </c>
      <c r="I19" s="37">
        <f aca="true" t="shared" si="1" ref="I19:I22">H19*G19+H19</f>
        <v>0</v>
      </c>
      <c r="J19" s="17"/>
      <c r="K19" s="17"/>
    </row>
    <row r="20" spans="1:11" ht="108" customHeight="1">
      <c r="A20" s="27" t="s">
        <v>21</v>
      </c>
      <c r="B20" s="18" t="s">
        <v>22</v>
      </c>
      <c r="C20" s="19" t="s">
        <v>23</v>
      </c>
      <c r="D20" s="2" t="s">
        <v>20</v>
      </c>
      <c r="E20" s="40">
        <v>4</v>
      </c>
      <c r="F20" s="35"/>
      <c r="G20" s="38"/>
      <c r="H20" s="36">
        <f t="shared" si="0"/>
        <v>0</v>
      </c>
      <c r="I20" s="37">
        <f t="shared" si="1"/>
        <v>0</v>
      </c>
      <c r="J20" s="17"/>
      <c r="K20" s="17"/>
    </row>
    <row r="21" spans="1:11" ht="107.25" customHeight="1">
      <c r="A21" s="27" t="s">
        <v>24</v>
      </c>
      <c r="B21" s="18" t="s">
        <v>25</v>
      </c>
      <c r="C21" s="19" t="s">
        <v>23</v>
      </c>
      <c r="D21" s="2" t="s">
        <v>20</v>
      </c>
      <c r="E21" s="40">
        <v>168</v>
      </c>
      <c r="F21" s="35"/>
      <c r="G21" s="38"/>
      <c r="H21" s="36">
        <f t="shared" si="0"/>
        <v>0</v>
      </c>
      <c r="I21" s="37">
        <f t="shared" si="1"/>
        <v>0</v>
      </c>
      <c r="J21" s="17"/>
      <c r="K21" s="17"/>
    </row>
    <row r="22" spans="1:11" ht="107.25" customHeight="1" thickBot="1">
      <c r="A22" s="28" t="s">
        <v>26</v>
      </c>
      <c r="B22" s="29" t="s">
        <v>27</v>
      </c>
      <c r="C22" s="30" t="s">
        <v>23</v>
      </c>
      <c r="D22" s="3" t="s">
        <v>20</v>
      </c>
      <c r="E22" s="45">
        <v>8</v>
      </c>
      <c r="F22" s="46"/>
      <c r="G22" s="47"/>
      <c r="H22" s="48">
        <f>E22*F22</f>
        <v>0</v>
      </c>
      <c r="I22" s="49">
        <f t="shared" si="1"/>
        <v>0</v>
      </c>
      <c r="J22" s="17"/>
      <c r="K22" s="17"/>
    </row>
    <row r="23" spans="1:9" s="4" customFormat="1" ht="16.5" thickBot="1">
      <c r="A23" s="111" t="s">
        <v>15</v>
      </c>
      <c r="B23" s="112"/>
      <c r="C23" s="112"/>
      <c r="D23" s="112"/>
      <c r="E23" s="112"/>
      <c r="F23" s="112"/>
      <c r="G23" s="112"/>
      <c r="H23" s="112"/>
      <c r="I23" s="113"/>
    </row>
    <row r="24" spans="1:9" s="4" customFormat="1" ht="39" thickBot="1">
      <c r="A24" s="20" t="s">
        <v>0</v>
      </c>
      <c r="B24" s="21" t="s">
        <v>11</v>
      </c>
      <c r="C24" s="21" t="s">
        <v>7</v>
      </c>
      <c r="D24" s="22" t="s">
        <v>8</v>
      </c>
      <c r="E24" s="22" t="s">
        <v>3</v>
      </c>
      <c r="F24" s="21" t="s">
        <v>1</v>
      </c>
      <c r="G24" s="22" t="s">
        <v>2</v>
      </c>
      <c r="H24" s="21" t="s">
        <v>4</v>
      </c>
      <c r="I24" s="23" t="s">
        <v>5</v>
      </c>
    </row>
    <row r="25" spans="1:11" ht="108.75" customHeight="1">
      <c r="A25" s="24" t="s">
        <v>28</v>
      </c>
      <c r="B25" s="25" t="s">
        <v>29</v>
      </c>
      <c r="C25" s="26" t="s">
        <v>23</v>
      </c>
      <c r="D25" s="1" t="s">
        <v>20</v>
      </c>
      <c r="E25" s="40">
        <v>8</v>
      </c>
      <c r="F25" s="35"/>
      <c r="G25" s="38"/>
      <c r="H25" s="36">
        <f aca="true" t="shared" si="2" ref="H25:H28">E25*F25</f>
        <v>0</v>
      </c>
      <c r="I25" s="37">
        <f aca="true" t="shared" si="3" ref="I25:I28">H25*G25+H25</f>
        <v>0</v>
      </c>
      <c r="J25" s="17"/>
      <c r="K25" s="17"/>
    </row>
    <row r="26" spans="1:11" ht="108.75" customHeight="1">
      <c r="A26" s="27" t="s">
        <v>30</v>
      </c>
      <c r="B26" s="18" t="s">
        <v>31</v>
      </c>
      <c r="C26" s="19" t="s">
        <v>23</v>
      </c>
      <c r="D26" s="2" t="s">
        <v>20</v>
      </c>
      <c r="E26" s="40">
        <v>1</v>
      </c>
      <c r="F26" s="35"/>
      <c r="G26" s="38"/>
      <c r="H26" s="36">
        <f t="shared" si="2"/>
        <v>0</v>
      </c>
      <c r="I26" s="37">
        <f t="shared" si="3"/>
        <v>0</v>
      </c>
      <c r="J26" s="17"/>
      <c r="K26" s="17"/>
    </row>
    <row r="27" spans="1:11" ht="108" customHeight="1">
      <c r="A27" s="27" t="s">
        <v>32</v>
      </c>
      <c r="B27" s="18" t="s">
        <v>33</v>
      </c>
      <c r="C27" s="19" t="s">
        <v>23</v>
      </c>
      <c r="D27" s="2" t="s">
        <v>20</v>
      </c>
      <c r="E27" s="40">
        <v>4</v>
      </c>
      <c r="F27" s="35"/>
      <c r="G27" s="38"/>
      <c r="H27" s="36">
        <f t="shared" si="2"/>
        <v>0</v>
      </c>
      <c r="I27" s="37">
        <f t="shared" si="3"/>
        <v>0</v>
      </c>
      <c r="J27" s="17"/>
      <c r="K27" s="17"/>
    </row>
    <row r="28" spans="1:11" ht="106.5" customHeight="1" thickBot="1">
      <c r="A28" s="28" t="s">
        <v>34</v>
      </c>
      <c r="B28" s="29" t="s">
        <v>35</v>
      </c>
      <c r="C28" s="30" t="s">
        <v>23</v>
      </c>
      <c r="D28" s="3" t="s">
        <v>20</v>
      </c>
      <c r="E28" s="45">
        <v>30</v>
      </c>
      <c r="F28" s="46"/>
      <c r="G28" s="47"/>
      <c r="H28" s="48">
        <f t="shared" si="2"/>
        <v>0</v>
      </c>
      <c r="I28" s="49">
        <f t="shared" si="3"/>
        <v>0</v>
      </c>
      <c r="J28" s="17"/>
      <c r="K28" s="17"/>
    </row>
    <row r="29" spans="1:11" ht="16.5" thickBot="1">
      <c r="A29" s="111" t="s">
        <v>15</v>
      </c>
      <c r="B29" s="112"/>
      <c r="C29" s="112"/>
      <c r="D29" s="112"/>
      <c r="E29" s="112"/>
      <c r="F29" s="112"/>
      <c r="G29" s="112"/>
      <c r="H29" s="112"/>
      <c r="I29" s="113"/>
      <c r="J29" s="17"/>
      <c r="K29" s="17"/>
    </row>
    <row r="30" spans="1:11" ht="39" thickBot="1">
      <c r="A30" s="20" t="s">
        <v>0</v>
      </c>
      <c r="B30" s="21" t="s">
        <v>11</v>
      </c>
      <c r="C30" s="21" t="s">
        <v>7</v>
      </c>
      <c r="D30" s="22" t="s">
        <v>8</v>
      </c>
      <c r="E30" s="22" t="s">
        <v>3</v>
      </c>
      <c r="F30" s="21" t="s">
        <v>1</v>
      </c>
      <c r="G30" s="22" t="s">
        <v>2</v>
      </c>
      <c r="H30" s="21" t="s">
        <v>4</v>
      </c>
      <c r="I30" s="23" t="s">
        <v>5</v>
      </c>
      <c r="J30" s="17"/>
      <c r="K30" s="17"/>
    </row>
    <row r="31" spans="1:11" ht="107.25" customHeight="1">
      <c r="A31" s="24" t="s">
        <v>36</v>
      </c>
      <c r="B31" s="25" t="s">
        <v>37</v>
      </c>
      <c r="C31" s="26" t="s">
        <v>38</v>
      </c>
      <c r="D31" s="1" t="s">
        <v>20</v>
      </c>
      <c r="E31" s="40">
        <v>30</v>
      </c>
      <c r="F31" s="35"/>
      <c r="G31" s="38"/>
      <c r="H31" s="36">
        <f aca="true" t="shared" si="4" ref="H31:H33">E31*F31</f>
        <v>0</v>
      </c>
      <c r="I31" s="37">
        <f aca="true" t="shared" si="5" ref="I31:I34">H31*G31+H31</f>
        <v>0</v>
      </c>
      <c r="J31" s="17"/>
      <c r="K31" s="17"/>
    </row>
    <row r="32" spans="1:11" ht="109.5" customHeight="1">
      <c r="A32" s="27" t="s">
        <v>39</v>
      </c>
      <c r="B32" s="18" t="s">
        <v>40</v>
      </c>
      <c r="C32" s="19" t="s">
        <v>23</v>
      </c>
      <c r="D32" s="2" t="s">
        <v>20</v>
      </c>
      <c r="E32" s="40">
        <v>2</v>
      </c>
      <c r="F32" s="35"/>
      <c r="G32" s="38"/>
      <c r="H32" s="36">
        <f t="shared" si="4"/>
        <v>0</v>
      </c>
      <c r="I32" s="37">
        <f t="shared" si="5"/>
        <v>0</v>
      </c>
      <c r="J32" s="17"/>
      <c r="K32" s="17"/>
    </row>
    <row r="33" spans="1:11" ht="107.25" customHeight="1">
      <c r="A33" s="27" t="s">
        <v>41</v>
      </c>
      <c r="B33" s="18" t="s">
        <v>42</v>
      </c>
      <c r="C33" s="19" t="s">
        <v>23</v>
      </c>
      <c r="D33" s="2" t="s">
        <v>20</v>
      </c>
      <c r="E33" s="40">
        <v>2</v>
      </c>
      <c r="F33" s="35"/>
      <c r="G33" s="38"/>
      <c r="H33" s="36">
        <f t="shared" si="4"/>
        <v>0</v>
      </c>
      <c r="I33" s="37">
        <f t="shared" si="5"/>
        <v>0</v>
      </c>
      <c r="J33" s="17"/>
      <c r="K33" s="17"/>
    </row>
    <row r="34" spans="1:11" ht="106.5" customHeight="1" thickBot="1">
      <c r="A34" s="28" t="s">
        <v>43</v>
      </c>
      <c r="B34" s="29" t="s">
        <v>44</v>
      </c>
      <c r="C34" s="30" t="s">
        <v>23</v>
      </c>
      <c r="D34" s="3" t="s">
        <v>20</v>
      </c>
      <c r="E34" s="40">
        <v>6</v>
      </c>
      <c r="F34" s="35"/>
      <c r="G34" s="38"/>
      <c r="H34" s="36">
        <f>E34*F34</f>
        <v>0</v>
      </c>
      <c r="I34" s="37">
        <f t="shared" si="5"/>
        <v>0</v>
      </c>
      <c r="J34" s="17"/>
      <c r="K34" s="17"/>
    </row>
    <row r="35" spans="1:11" ht="15.75">
      <c r="A35" s="108" t="s">
        <v>15</v>
      </c>
      <c r="B35" s="109"/>
      <c r="C35" s="109"/>
      <c r="D35" s="109"/>
      <c r="E35" s="109"/>
      <c r="F35" s="109"/>
      <c r="G35" s="109"/>
      <c r="H35" s="109"/>
      <c r="I35" s="110"/>
      <c r="J35" s="17"/>
      <c r="K35" s="17"/>
    </row>
    <row r="36" spans="1:11" ht="38.25">
      <c r="A36" s="33" t="s">
        <v>0</v>
      </c>
      <c r="B36" s="32" t="s">
        <v>11</v>
      </c>
      <c r="C36" s="32" t="s">
        <v>7</v>
      </c>
      <c r="D36" s="31" t="s">
        <v>8</v>
      </c>
      <c r="E36" s="31" t="s">
        <v>3</v>
      </c>
      <c r="F36" s="32" t="s">
        <v>1</v>
      </c>
      <c r="G36" s="31" t="s">
        <v>2</v>
      </c>
      <c r="H36" s="32" t="s">
        <v>4</v>
      </c>
      <c r="I36" s="34" t="s">
        <v>5</v>
      </c>
      <c r="J36" s="17"/>
      <c r="K36" s="17"/>
    </row>
    <row r="37" spans="1:11" ht="105.75" customHeight="1">
      <c r="A37" s="27" t="s">
        <v>45</v>
      </c>
      <c r="B37" s="18" t="s">
        <v>46</v>
      </c>
      <c r="C37" s="19" t="s">
        <v>23</v>
      </c>
      <c r="D37" s="2" t="s">
        <v>20</v>
      </c>
      <c r="E37" s="40">
        <v>6</v>
      </c>
      <c r="F37" s="35"/>
      <c r="G37" s="38"/>
      <c r="H37" s="36">
        <f aca="true" t="shared" si="6" ref="H37:H39">E37*F37</f>
        <v>0</v>
      </c>
      <c r="I37" s="37">
        <f aca="true" t="shared" si="7" ref="I37:I40">H37*G37+H37</f>
        <v>0</v>
      </c>
      <c r="J37" s="17"/>
      <c r="K37" s="17"/>
    </row>
    <row r="38" spans="1:11" ht="106.5" customHeight="1">
      <c r="A38" s="27" t="s">
        <v>47</v>
      </c>
      <c r="B38" s="18" t="s">
        <v>48</v>
      </c>
      <c r="C38" s="19" t="s">
        <v>23</v>
      </c>
      <c r="D38" s="2" t="s">
        <v>20</v>
      </c>
      <c r="E38" s="40">
        <v>2</v>
      </c>
      <c r="F38" s="35"/>
      <c r="G38" s="38"/>
      <c r="H38" s="36">
        <f t="shared" si="6"/>
        <v>0</v>
      </c>
      <c r="I38" s="37">
        <f t="shared" si="7"/>
        <v>0</v>
      </c>
      <c r="J38" s="17"/>
      <c r="K38" s="17"/>
    </row>
    <row r="39" spans="1:11" ht="108" customHeight="1">
      <c r="A39" s="27" t="s">
        <v>49</v>
      </c>
      <c r="B39" s="18" t="s">
        <v>50</v>
      </c>
      <c r="C39" s="19" t="s">
        <v>23</v>
      </c>
      <c r="D39" s="2" t="s">
        <v>20</v>
      </c>
      <c r="E39" s="40">
        <v>4</v>
      </c>
      <c r="F39" s="35"/>
      <c r="G39" s="38"/>
      <c r="H39" s="36">
        <f t="shared" si="6"/>
        <v>0</v>
      </c>
      <c r="I39" s="37">
        <f t="shared" si="7"/>
        <v>0</v>
      </c>
      <c r="J39" s="17"/>
      <c r="K39" s="17"/>
    </row>
    <row r="40" spans="1:11" ht="107.25" customHeight="1" thickBot="1">
      <c r="A40" s="28" t="s">
        <v>51</v>
      </c>
      <c r="B40" s="29" t="s">
        <v>52</v>
      </c>
      <c r="C40" s="30" t="s">
        <v>53</v>
      </c>
      <c r="D40" s="3" t="s">
        <v>20</v>
      </c>
      <c r="E40" s="45">
        <v>15</v>
      </c>
      <c r="F40" s="46"/>
      <c r="G40" s="47"/>
      <c r="H40" s="48">
        <f>E40*F40</f>
        <v>0</v>
      </c>
      <c r="I40" s="49">
        <f t="shared" si="7"/>
        <v>0</v>
      </c>
      <c r="J40" s="17"/>
      <c r="K40" s="17"/>
    </row>
    <row r="41" spans="1:11" ht="15.75" thickBot="1">
      <c r="A41" s="13"/>
      <c r="B41" s="14"/>
      <c r="C41" s="16"/>
      <c r="D41" s="15"/>
      <c r="E41" s="15"/>
      <c r="F41" s="16"/>
      <c r="G41" s="16"/>
      <c r="H41" s="16"/>
      <c r="I41" s="16"/>
      <c r="J41" s="17"/>
      <c r="K41" s="17"/>
    </row>
    <row r="42" spans="1:11" ht="16.5" thickBot="1">
      <c r="A42" s="108" t="s">
        <v>15</v>
      </c>
      <c r="B42" s="109"/>
      <c r="C42" s="109"/>
      <c r="D42" s="109"/>
      <c r="E42" s="109"/>
      <c r="F42" s="109"/>
      <c r="G42" s="109"/>
      <c r="H42" s="109"/>
      <c r="I42" s="110"/>
      <c r="J42" s="17"/>
      <c r="K42" s="17"/>
    </row>
    <row r="43" spans="1:11" ht="38.25">
      <c r="A43" s="7" t="s">
        <v>0</v>
      </c>
      <c r="B43" s="8" t="s">
        <v>11</v>
      </c>
      <c r="C43" s="8" t="s">
        <v>7</v>
      </c>
      <c r="D43" s="9" t="s">
        <v>8</v>
      </c>
      <c r="E43" s="9" t="s">
        <v>3</v>
      </c>
      <c r="F43" s="8" t="s">
        <v>1</v>
      </c>
      <c r="G43" s="9" t="s">
        <v>2</v>
      </c>
      <c r="H43" s="8" t="s">
        <v>4</v>
      </c>
      <c r="I43" s="10" t="s">
        <v>5</v>
      </c>
      <c r="J43" s="17"/>
      <c r="K43" s="17"/>
    </row>
    <row r="44" spans="1:11" ht="119.25" customHeight="1">
      <c r="A44" s="27" t="s">
        <v>54</v>
      </c>
      <c r="B44" s="2" t="s">
        <v>55</v>
      </c>
      <c r="C44" s="19" t="s">
        <v>56</v>
      </c>
      <c r="D44" s="2" t="s">
        <v>20</v>
      </c>
      <c r="E44" s="40">
        <v>1</v>
      </c>
      <c r="F44" s="35"/>
      <c r="G44" s="38"/>
      <c r="H44" s="36">
        <f>E44*F44</f>
        <v>0</v>
      </c>
      <c r="I44" s="37">
        <f>H44*G44+H44</f>
        <v>0</v>
      </c>
      <c r="J44" s="17"/>
      <c r="K44" s="17"/>
    </row>
    <row r="45" spans="1:9" ht="15.75" thickBot="1">
      <c r="A45" s="117" t="s">
        <v>79</v>
      </c>
      <c r="B45" s="118"/>
      <c r="C45" s="118"/>
      <c r="D45" s="118"/>
      <c r="E45" s="118"/>
      <c r="F45" s="118"/>
      <c r="G45" s="118"/>
      <c r="H45" s="39">
        <f>H19+H20+H21+H22+H25+H26+H27+H28+H31+H32+H33+H34+H37+H38+H39+H40+H44</f>
        <v>0</v>
      </c>
      <c r="I45" s="41">
        <f>I19+I20+I21+I22+I25+I26+I27+I28+I31+I32+I33+I34+I37+I38+I39+I40+I44</f>
        <v>0</v>
      </c>
    </row>
    <row r="46" spans="1:11" ht="15">
      <c r="A46" s="15"/>
      <c r="B46" s="15"/>
      <c r="C46" s="16"/>
      <c r="D46" s="15"/>
      <c r="E46" s="15"/>
      <c r="F46" s="16"/>
      <c r="G46" s="16"/>
      <c r="H46" s="16"/>
      <c r="I46" s="16"/>
      <c r="J46" s="17"/>
      <c r="K46" s="17"/>
    </row>
    <row r="47" spans="1:11" ht="15">
      <c r="A47" s="15"/>
      <c r="B47" s="15"/>
      <c r="C47" s="16"/>
      <c r="D47" s="15"/>
      <c r="E47" s="15"/>
      <c r="F47" s="16"/>
      <c r="G47" s="16"/>
      <c r="H47" s="16"/>
      <c r="I47" s="16"/>
      <c r="J47" s="17"/>
      <c r="K47" s="17"/>
    </row>
    <row r="48" spans="1:11" ht="15">
      <c r="A48" s="15"/>
      <c r="B48" s="15"/>
      <c r="C48" s="16"/>
      <c r="D48" s="15"/>
      <c r="E48" s="15"/>
      <c r="F48" s="16"/>
      <c r="G48" s="16"/>
      <c r="H48" s="16"/>
      <c r="I48" s="16"/>
      <c r="J48" s="17"/>
      <c r="K48" s="17"/>
    </row>
    <row r="49" spans="1:11" ht="15">
      <c r="A49" s="15"/>
      <c r="B49" s="15"/>
      <c r="C49" s="16"/>
      <c r="D49" s="15"/>
      <c r="E49" s="15"/>
      <c r="F49" s="16"/>
      <c r="G49" s="16"/>
      <c r="H49" s="16"/>
      <c r="I49" s="16"/>
      <c r="J49" s="17"/>
      <c r="K49" s="17"/>
    </row>
    <row r="50" spans="1:11" ht="15">
      <c r="A50" s="15"/>
      <c r="B50" s="15"/>
      <c r="C50" s="16"/>
      <c r="D50" s="15"/>
      <c r="E50" s="15"/>
      <c r="F50" s="16"/>
      <c r="G50" s="16"/>
      <c r="H50" s="16"/>
      <c r="I50" s="16"/>
      <c r="J50" s="17"/>
      <c r="K50" s="17"/>
    </row>
    <row r="51" spans="1:11" ht="15">
      <c r="A51" s="15"/>
      <c r="B51" s="15"/>
      <c r="C51" s="16"/>
      <c r="D51" s="15"/>
      <c r="E51" s="15"/>
      <c r="F51" s="16"/>
      <c r="G51" s="16"/>
      <c r="H51" s="16"/>
      <c r="I51" s="16"/>
      <c r="J51" s="17"/>
      <c r="K51" s="17"/>
    </row>
    <row r="52" spans="1:11" ht="15">
      <c r="A52" s="15"/>
      <c r="B52" s="15"/>
      <c r="C52" s="16"/>
      <c r="D52" s="15"/>
      <c r="E52" s="15"/>
      <c r="F52" s="16"/>
      <c r="G52" s="16"/>
      <c r="H52" s="16"/>
      <c r="I52" s="16"/>
      <c r="J52" s="17"/>
      <c r="K52" s="17"/>
    </row>
    <row r="53" spans="1:11" ht="15">
      <c r="A53" s="15"/>
      <c r="B53" s="15"/>
      <c r="C53" s="16"/>
      <c r="D53" s="15"/>
      <c r="E53" s="15"/>
      <c r="F53" s="16"/>
      <c r="G53" s="16"/>
      <c r="H53" s="16"/>
      <c r="I53" s="16"/>
      <c r="J53" s="17"/>
      <c r="K53" s="17"/>
    </row>
    <row r="54" spans="1:11" ht="15">
      <c r="A54" s="15"/>
      <c r="B54" s="15"/>
      <c r="C54" s="16"/>
      <c r="D54" s="15"/>
      <c r="E54" s="15"/>
      <c r="F54" s="16"/>
      <c r="G54" s="16"/>
      <c r="H54" s="16"/>
      <c r="I54" s="16"/>
      <c r="J54" s="17"/>
      <c r="K54" s="17"/>
    </row>
    <row r="55" spans="1:11" ht="15">
      <c r="A55" s="15"/>
      <c r="B55" s="15"/>
      <c r="C55" s="16"/>
      <c r="D55" s="15"/>
      <c r="E55" s="15"/>
      <c r="F55" s="16"/>
      <c r="G55" s="16"/>
      <c r="H55" s="16"/>
      <c r="I55" s="16"/>
      <c r="J55" s="17"/>
      <c r="K55" s="17"/>
    </row>
    <row r="56" spans="1:11" ht="15">
      <c r="A56" s="15"/>
      <c r="B56" s="15"/>
      <c r="C56" s="16"/>
      <c r="D56" s="15"/>
      <c r="E56" s="15"/>
      <c r="F56" s="16"/>
      <c r="G56" s="16"/>
      <c r="H56" s="16"/>
      <c r="I56" s="16"/>
      <c r="J56" s="17"/>
      <c r="K56" s="17"/>
    </row>
    <row r="57" spans="1:11" ht="15">
      <c r="A57" s="15"/>
      <c r="B57" s="15"/>
      <c r="C57" s="16"/>
      <c r="D57" s="15"/>
      <c r="E57" s="15"/>
      <c r="F57" s="16"/>
      <c r="G57" s="16"/>
      <c r="H57" s="16"/>
      <c r="I57" s="16"/>
      <c r="J57" s="17"/>
      <c r="K57" s="17"/>
    </row>
    <row r="58" spans="1:11" ht="15">
      <c r="A58" s="15"/>
      <c r="B58" s="15"/>
      <c r="C58" s="16"/>
      <c r="D58" s="15"/>
      <c r="E58" s="15"/>
      <c r="F58" s="16"/>
      <c r="G58" s="16"/>
      <c r="H58" s="16"/>
      <c r="I58" s="16"/>
      <c r="J58" s="17"/>
      <c r="K58" s="17"/>
    </row>
    <row r="59" spans="1:11" ht="15">
      <c r="A59" s="15"/>
      <c r="B59" s="15"/>
      <c r="C59" s="16"/>
      <c r="D59" s="15"/>
      <c r="E59" s="15"/>
      <c r="F59" s="16"/>
      <c r="G59" s="16"/>
      <c r="H59" s="16"/>
      <c r="I59" s="16"/>
      <c r="J59" s="17"/>
      <c r="K59" s="17"/>
    </row>
    <row r="60" spans="1:11" ht="15">
      <c r="A60" s="15"/>
      <c r="B60" s="15"/>
      <c r="C60" s="16"/>
      <c r="D60" s="15"/>
      <c r="E60" s="15"/>
      <c r="F60" s="16"/>
      <c r="G60" s="16"/>
      <c r="H60" s="16"/>
      <c r="I60" s="16"/>
      <c r="J60" s="17"/>
      <c r="K60" s="17"/>
    </row>
    <row r="61" spans="1:11" ht="15">
      <c r="A61" s="15"/>
      <c r="B61" s="15"/>
      <c r="C61" s="16"/>
      <c r="D61" s="15"/>
      <c r="E61" s="15"/>
      <c r="F61" s="16"/>
      <c r="G61" s="16"/>
      <c r="H61" s="16"/>
      <c r="I61" s="16"/>
      <c r="J61" s="17"/>
      <c r="K61" s="17"/>
    </row>
    <row r="62" spans="1:11" ht="15">
      <c r="A62" s="15"/>
      <c r="B62" s="15"/>
      <c r="C62" s="16"/>
      <c r="D62" s="15"/>
      <c r="E62" s="15"/>
      <c r="F62" s="16"/>
      <c r="G62" s="16"/>
      <c r="H62" s="16"/>
      <c r="I62" s="16"/>
      <c r="J62" s="17"/>
      <c r="K62" s="17"/>
    </row>
    <row r="63" spans="1:11" ht="15">
      <c r="A63" s="15"/>
      <c r="B63" s="15"/>
      <c r="C63" s="16"/>
      <c r="D63" s="15"/>
      <c r="E63" s="15"/>
      <c r="F63" s="16"/>
      <c r="G63" s="16"/>
      <c r="H63" s="16"/>
      <c r="I63" s="16"/>
      <c r="J63" s="17"/>
      <c r="K63" s="17"/>
    </row>
    <row r="64" spans="1:11" ht="15.75" thickBot="1">
      <c r="A64" s="15"/>
      <c r="B64" s="15"/>
      <c r="C64" s="16"/>
      <c r="D64" s="15"/>
      <c r="E64" s="15"/>
      <c r="F64" s="16"/>
      <c r="G64" s="16"/>
      <c r="H64" s="16"/>
      <c r="I64" s="16"/>
      <c r="J64" s="17"/>
      <c r="K64" s="17"/>
    </row>
    <row r="65" spans="1:11" ht="15.75">
      <c r="A65" s="108" t="s">
        <v>57</v>
      </c>
      <c r="B65" s="109"/>
      <c r="C65" s="109"/>
      <c r="D65" s="109"/>
      <c r="E65" s="109"/>
      <c r="F65" s="109"/>
      <c r="G65" s="109"/>
      <c r="H65" s="109"/>
      <c r="I65" s="110"/>
      <c r="J65" s="17"/>
      <c r="K65" s="17"/>
    </row>
    <row r="66" spans="1:11" ht="38.25">
      <c r="A66" s="33" t="s">
        <v>0</v>
      </c>
      <c r="B66" s="32" t="s">
        <v>11</v>
      </c>
      <c r="C66" s="32" t="s">
        <v>7</v>
      </c>
      <c r="D66" s="31" t="s">
        <v>8</v>
      </c>
      <c r="E66" s="31" t="s">
        <v>3</v>
      </c>
      <c r="F66" s="32" t="s">
        <v>1</v>
      </c>
      <c r="G66" s="31" t="s">
        <v>2</v>
      </c>
      <c r="H66" s="32" t="s">
        <v>4</v>
      </c>
      <c r="I66" s="34" t="s">
        <v>5</v>
      </c>
      <c r="J66" s="17"/>
      <c r="K66" s="17"/>
    </row>
    <row r="67" spans="1:11" ht="106.5" customHeight="1">
      <c r="A67" s="27" t="s">
        <v>58</v>
      </c>
      <c r="B67" s="18" t="s">
        <v>59</v>
      </c>
      <c r="C67" s="19" t="s">
        <v>60</v>
      </c>
      <c r="D67" s="2" t="s">
        <v>20</v>
      </c>
      <c r="E67" s="40">
        <v>20</v>
      </c>
      <c r="F67" s="35"/>
      <c r="G67" s="38"/>
      <c r="H67" s="36">
        <f aca="true" t="shared" si="8" ref="H67:H68">E67*F67</f>
        <v>0</v>
      </c>
      <c r="I67" s="37">
        <f aca="true" t="shared" si="9" ref="I67:I68">H67*G67+H67</f>
        <v>0</v>
      </c>
      <c r="J67" s="17"/>
      <c r="K67" s="17"/>
    </row>
    <row r="68" spans="1:11" ht="95.25" customHeight="1">
      <c r="A68" s="27" t="s">
        <v>61</v>
      </c>
      <c r="B68" s="44" t="s">
        <v>62</v>
      </c>
      <c r="C68" s="19" t="s">
        <v>63</v>
      </c>
      <c r="D68" s="2" t="s">
        <v>9</v>
      </c>
      <c r="E68" s="35"/>
      <c r="F68" s="35"/>
      <c r="G68" s="38"/>
      <c r="H68" s="36">
        <f t="shared" si="8"/>
        <v>0</v>
      </c>
      <c r="I68" s="37">
        <f t="shared" si="9"/>
        <v>0</v>
      </c>
      <c r="J68" s="17"/>
      <c r="K68" s="17"/>
    </row>
    <row r="69" spans="1:11" ht="15.75" thickBot="1">
      <c r="A69" s="105" t="s">
        <v>79</v>
      </c>
      <c r="B69" s="106"/>
      <c r="C69" s="106"/>
      <c r="D69" s="106"/>
      <c r="E69" s="106"/>
      <c r="F69" s="106"/>
      <c r="G69" s="107"/>
      <c r="H69" s="42">
        <f>SUM(H67:H68)</f>
        <v>0</v>
      </c>
      <c r="I69" s="43">
        <f>SUM(I67:I68)</f>
        <v>0</v>
      </c>
      <c r="J69" s="17"/>
      <c r="K69" s="17"/>
    </row>
    <row r="70" spans="1:11" ht="15">
      <c r="A70" s="16"/>
      <c r="B70" s="16"/>
      <c r="C70" s="16"/>
      <c r="D70" s="16"/>
      <c r="E70" s="16"/>
      <c r="F70" s="16"/>
      <c r="G70" s="16"/>
      <c r="H70" s="16"/>
      <c r="I70" s="16"/>
      <c r="J70" s="17"/>
      <c r="K70" s="17"/>
    </row>
    <row r="71" spans="1:11" ht="15">
      <c r="A71" s="16"/>
      <c r="B71" s="16"/>
      <c r="C71" s="16"/>
      <c r="D71" s="16"/>
      <c r="E71" s="16"/>
      <c r="F71" s="16"/>
      <c r="G71" s="16"/>
      <c r="H71" s="16"/>
      <c r="I71" s="16"/>
      <c r="J71" s="17"/>
      <c r="K71" s="17"/>
    </row>
    <row r="72" spans="1:11" ht="15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7"/>
    </row>
    <row r="73" spans="1:11" ht="15">
      <c r="A73" s="16"/>
      <c r="B73" s="16"/>
      <c r="C73" s="16"/>
      <c r="D73" s="16"/>
      <c r="E73" s="16"/>
      <c r="F73" s="16"/>
      <c r="G73" s="16"/>
      <c r="H73" s="16"/>
      <c r="I73" s="16"/>
      <c r="J73" s="17"/>
      <c r="K73" s="17"/>
    </row>
    <row r="74" spans="1:11" ht="15">
      <c r="A74" s="16"/>
      <c r="B74" s="16"/>
      <c r="C74" s="16"/>
      <c r="D74" s="16"/>
      <c r="E74" s="16"/>
      <c r="F74" s="16"/>
      <c r="G74" s="16"/>
      <c r="H74" s="16"/>
      <c r="I74" s="16"/>
      <c r="J74" s="17"/>
      <c r="K74" s="17"/>
    </row>
    <row r="75" spans="1:11" ht="15">
      <c r="A75" s="16"/>
      <c r="B75" s="16"/>
      <c r="C75" s="16"/>
      <c r="D75" s="16"/>
      <c r="E75" s="16"/>
      <c r="F75" s="16"/>
      <c r="G75" s="16"/>
      <c r="H75" s="16"/>
      <c r="I75" s="16"/>
      <c r="J75" s="17"/>
      <c r="K75" s="17"/>
    </row>
    <row r="76" spans="1:11" ht="15">
      <c r="A76" s="16"/>
      <c r="B76" s="16"/>
      <c r="C76" s="16"/>
      <c r="D76" s="16"/>
      <c r="E76" s="16"/>
      <c r="F76" s="16"/>
      <c r="G76" s="16"/>
      <c r="H76" s="16"/>
      <c r="I76" s="16"/>
      <c r="J76" s="17"/>
      <c r="K76" s="17"/>
    </row>
    <row r="77" spans="1:11" ht="15">
      <c r="A77" s="16"/>
      <c r="B77" s="16"/>
      <c r="C77" s="16"/>
      <c r="D77" s="16"/>
      <c r="E77" s="16"/>
      <c r="F77" s="16"/>
      <c r="G77" s="16"/>
      <c r="H77" s="16"/>
      <c r="I77" s="16"/>
      <c r="J77" s="17"/>
      <c r="K77" s="17"/>
    </row>
    <row r="78" spans="1:11" ht="15">
      <c r="A78" s="16"/>
      <c r="B78" s="16"/>
      <c r="C78" s="16"/>
      <c r="D78" s="16"/>
      <c r="E78" s="16"/>
      <c r="F78" s="16"/>
      <c r="G78" s="16"/>
      <c r="H78" s="16"/>
      <c r="I78" s="16"/>
      <c r="J78" s="17"/>
      <c r="K78" s="17"/>
    </row>
    <row r="79" spans="1:11" ht="15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</row>
    <row r="80" spans="1:11" ht="15">
      <c r="A80" s="16"/>
      <c r="B80" s="16"/>
      <c r="C80" s="16"/>
      <c r="D80" s="16"/>
      <c r="E80" s="16"/>
      <c r="F80" s="16"/>
      <c r="G80" s="16"/>
      <c r="H80" s="16"/>
      <c r="I80" s="16"/>
      <c r="J80" s="17"/>
      <c r="K80" s="17"/>
    </row>
    <row r="81" spans="1:11" ht="15">
      <c r="A81" s="16"/>
      <c r="B81" s="16"/>
      <c r="C81" s="16"/>
      <c r="D81" s="16"/>
      <c r="E81" s="16"/>
      <c r="F81" s="16"/>
      <c r="G81" s="16"/>
      <c r="H81" s="16"/>
      <c r="I81" s="16"/>
      <c r="J81" s="17"/>
      <c r="K81" s="17"/>
    </row>
    <row r="82" spans="1:11" ht="15">
      <c r="A82" s="16"/>
      <c r="B82" s="16"/>
      <c r="C82" s="16"/>
      <c r="D82" s="16"/>
      <c r="E82" s="16"/>
      <c r="F82" s="16"/>
      <c r="G82" s="16"/>
      <c r="H82" s="16"/>
      <c r="I82" s="16"/>
      <c r="J82" s="17"/>
      <c r="K82" s="17"/>
    </row>
    <row r="83" spans="1:11" ht="15">
      <c r="A83" s="16"/>
      <c r="B83" s="16"/>
      <c r="C83" s="16"/>
      <c r="D83" s="16"/>
      <c r="E83" s="16"/>
      <c r="F83" s="16"/>
      <c r="G83" s="16"/>
      <c r="H83" s="16"/>
      <c r="I83" s="16"/>
      <c r="J83" s="17"/>
      <c r="K83" s="17"/>
    </row>
    <row r="84" spans="1:11" ht="15">
      <c r="A84" s="16"/>
      <c r="B84" s="16"/>
      <c r="C84" s="16"/>
      <c r="D84" s="16"/>
      <c r="E84" s="16"/>
      <c r="F84" s="16"/>
      <c r="G84" s="16"/>
      <c r="H84" s="16"/>
      <c r="I84" s="16"/>
      <c r="J84" s="17"/>
      <c r="K84" s="17"/>
    </row>
    <row r="85" spans="1:11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</sheetData>
  <mergeCells count="10">
    <mergeCell ref="A69:G69"/>
    <mergeCell ref="A65:I65"/>
    <mergeCell ref="A1:I1"/>
    <mergeCell ref="A17:I17"/>
    <mergeCell ref="A23:I23"/>
    <mergeCell ref="A29:I29"/>
    <mergeCell ref="A35:I35"/>
    <mergeCell ref="A42:I42"/>
    <mergeCell ref="A5:G5"/>
    <mergeCell ref="A45:G45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Studijní a vědecká knihovna v Hradci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Hoffmanová Petra</dc:creator>
  <cp:keywords/>
  <dc:description/>
  <cp:lastModifiedBy>Hoffmanová Petra</cp:lastModifiedBy>
  <cp:lastPrinted>2020-02-13T14:22:02Z</cp:lastPrinted>
  <dcterms:created xsi:type="dcterms:W3CDTF">2020-02-13T08:38:01Z</dcterms:created>
  <dcterms:modified xsi:type="dcterms:W3CDTF">2020-05-21T07:45:18Z</dcterms:modified>
  <cp:category/>
  <cp:version/>
  <cp:contentType/>
  <cp:contentStatus/>
</cp:coreProperties>
</file>