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85" activeTab="2"/>
  </bookViews>
  <sheets>
    <sheet name="CELKOVÝ KRYCÍ LIST" sheetId="1" r:id="rId1"/>
    <sheet name="SO01b - ÚT DOZP B" sheetId="2" r:id="rId2"/>
    <sheet name="SO01b - VZT DOZP B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<sst xmlns="http://schemas.openxmlformats.org/spreadsheetml/2006/main" count="271" uniqueCount="159">
  <si>
    <t>Jednot.</t>
  </si>
  <si>
    <t>Č</t>
  </si>
  <si>
    <t>Zkrácený popis</t>
  </si>
  <si>
    <t>M.j.</t>
  </si>
  <si>
    <t>Množství</t>
  </si>
  <si>
    <t>cena (Kč)</t>
  </si>
  <si>
    <t>Celkem</t>
  </si>
  <si>
    <t>Název stavby:</t>
  </si>
  <si>
    <t>Druh stavby a účel:</t>
  </si>
  <si>
    <t>Lokalita:</t>
  </si>
  <si>
    <t>Začátek výstavby:</t>
  </si>
  <si>
    <t>JKSO:</t>
  </si>
  <si>
    <t>Ostatní</t>
  </si>
  <si>
    <t>Konec výstavby:</t>
  </si>
  <si>
    <t>Zpracoval:</t>
  </si>
  <si>
    <t>IČO/DIČ:</t>
  </si>
  <si>
    <t>Položek:</t>
  </si>
  <si>
    <t>Datum:</t>
  </si>
  <si>
    <t>Rozpočtové náklady v Kč</t>
  </si>
  <si>
    <t>Projektant</t>
  </si>
  <si>
    <t>Objednatel:</t>
  </si>
  <si>
    <t>Zhotovitel</t>
  </si>
  <si>
    <t>Datum, razítko a podpis</t>
  </si>
  <si>
    <t>m</t>
  </si>
  <si>
    <t>kus</t>
  </si>
  <si>
    <t>hod</t>
  </si>
  <si>
    <t>Přesun hmot</t>
  </si>
  <si>
    <t>Celkem:</t>
  </si>
  <si>
    <t>kpl</t>
  </si>
  <si>
    <t>Přesun materiálu</t>
  </si>
  <si>
    <t xml:space="preserve">Zkouška tlaková </t>
  </si>
  <si>
    <t xml:space="preserve">Odvzdušnění a napuštění systému </t>
  </si>
  <si>
    <t>Revize UT</t>
  </si>
  <si>
    <t>Zhotovení prostupů</t>
  </si>
  <si>
    <t>Pomocné dokončovací práce</t>
  </si>
  <si>
    <t>Zhotovení ÚT</t>
  </si>
  <si>
    <t>Krycí list rozpočtu</t>
  </si>
  <si>
    <t>Příplatek za připojení koncových prvků</t>
  </si>
  <si>
    <t>Zhtovení prostupů</t>
  </si>
  <si>
    <t>Revize zařízení</t>
  </si>
  <si>
    <t>Zaškolení obsluhy</t>
  </si>
  <si>
    <t>Ptotipožární ucpávky</t>
  </si>
  <si>
    <t>Pasport zhotovení VZT</t>
  </si>
  <si>
    <t>m2</t>
  </si>
  <si>
    <t>Pás dilatační tl.8 x 150  bal. 25m</t>
  </si>
  <si>
    <t>ALPex šroubení svěrné 16x2 ALU-EK</t>
  </si>
  <si>
    <t>ks</t>
  </si>
  <si>
    <t>Skříň rozdělovače pod omítku 1.NP</t>
  </si>
  <si>
    <t xml:space="preserve">Press vsuvka 16x16 </t>
  </si>
  <si>
    <t xml:space="preserve">Ostatní montážní a instalační materiál vytápěcí soustavy </t>
  </si>
  <si>
    <t>Příprava místa osazení TČ (betonové bloky)</t>
  </si>
  <si>
    <t xml:space="preserve">Montáž a instalace systémových desek , dilatačních pásů po obvodu  </t>
  </si>
  <si>
    <t xml:space="preserve">Montáž a položení potrubí podlahového vytápění </t>
  </si>
  <si>
    <t>Osazení topného zdroje, rozdělovače podlahového vytápění a propojení Cu potrubím</t>
  </si>
  <si>
    <t>Drobný montážní a spojovací materiál</t>
  </si>
  <si>
    <t>Doprava</t>
  </si>
  <si>
    <t>Ostatní doprava</t>
  </si>
  <si>
    <t>km</t>
  </si>
  <si>
    <t xml:space="preserve">Servopohony </t>
  </si>
  <si>
    <t>Pojistný ventil otopné soustavy</t>
  </si>
  <si>
    <t>expanzní nádoba</t>
  </si>
  <si>
    <t>Potrubní chránička trasy chadovodu - propoj TČ</t>
  </si>
  <si>
    <t>Ústřední svorkovnice pro termostaty a servopohony</t>
  </si>
  <si>
    <t>Termostat manuální elektronický</t>
  </si>
  <si>
    <t>trojcestný ventil pro TUV se servopohonem</t>
  </si>
  <si>
    <r>
      <t xml:space="preserve">Uzavírací armatury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1"</t>
    </r>
  </si>
  <si>
    <r>
      <t xml:space="preserve">Uzavírací armatury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5/4"</t>
    </r>
  </si>
  <si>
    <t>Filtr 5/4"</t>
  </si>
  <si>
    <t>Zpětná klapka 5/4"</t>
  </si>
  <si>
    <t>Zpětná klapka 1"</t>
  </si>
  <si>
    <t>Kulový kohout vypouštěcí 1/2"</t>
  </si>
  <si>
    <t>Potrubí Cu 22x1,0 ( tyč 2,5 m )</t>
  </si>
  <si>
    <t>Potrubí Cu 28x1,5 ( tyč 2,5 m )</t>
  </si>
  <si>
    <t xml:space="preserve">Montáž tepelného čerpadla </t>
  </si>
  <si>
    <t>Záložní zdroj 500 W</t>
  </si>
  <si>
    <t>Potrubí Cu 18x1,0 ( tyč 2,5 m )</t>
  </si>
  <si>
    <t>Potrubí Cu 15x1,0 ( tyč 2,5 m)</t>
  </si>
  <si>
    <t>Pájecí drát 250g</t>
  </si>
  <si>
    <t>Nískoexpanzní pěna</t>
  </si>
  <si>
    <t>Sádra 10 kg</t>
  </si>
  <si>
    <t>RSK 100 zpětná klapka</t>
  </si>
  <si>
    <t>VBM 100 spojovací manžeta</t>
  </si>
  <si>
    <t>RD 100 instabox revizní díl</t>
  </si>
  <si>
    <t>VBM 150 spojovací manžeta</t>
  </si>
  <si>
    <t>RD 150 instabox revizní díl</t>
  </si>
  <si>
    <t xml:space="preserve">Digestoř dle přání/výběru zákazníka </t>
  </si>
  <si>
    <t>SPIRO 100 spiropotrubí (3 m)</t>
  </si>
  <si>
    <t>OS 90° 100 oblouk segmentový</t>
  </si>
  <si>
    <t>OS 45° 100 oblouk segmentový</t>
  </si>
  <si>
    <t>SV 100 spojka vnitřní</t>
  </si>
  <si>
    <t>Objímka 100 kovová s gumou</t>
  </si>
  <si>
    <t>RH 100 protidešťová stříška</t>
  </si>
  <si>
    <t>Izolace potrubí 102 mm</t>
  </si>
  <si>
    <t>OS 90° 150 oblouk segmentový</t>
  </si>
  <si>
    <t>OS 45° 150 oblouk segmentový</t>
  </si>
  <si>
    <t>SV 150 spojka vnitřní</t>
  </si>
  <si>
    <t>Objímka 150 kovová s gumou</t>
  </si>
  <si>
    <t>RH 150 protidešťová stříška</t>
  </si>
  <si>
    <t>Izolace potrubí 152 mm</t>
  </si>
  <si>
    <t>Hrdlo pro potrubí - odvod kondenzátu</t>
  </si>
  <si>
    <t>Závitová tyč m10-12</t>
  </si>
  <si>
    <t>Zhotovení VZT</t>
  </si>
  <si>
    <t>Materiál VZT</t>
  </si>
  <si>
    <t>Materiál VYTÁPĚNÍ</t>
  </si>
  <si>
    <t>Montáž a instalace hrubých rozvodů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</si>
  <si>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</si>
  <si>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</si>
  <si>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</si>
  <si>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</si>
  <si>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</si>
  <si>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</si>
  <si>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</si>
  <si>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</si>
  <si>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</si>
  <si>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</si>
  <si>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</si>
  <si>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povné podl.</t>
  </si>
  <si>
    <t>Mimostav. doprava</t>
  </si>
  <si>
    <t>PSV</t>
  </si>
  <si>
    <t>Kulturní památka</t>
  </si>
  <si>
    <t>Územní vlivy</t>
  </si>
  <si>
    <t>Provozní vlivy</t>
  </si>
  <si>
    <t>"M"</t>
  </si>
  <si>
    <t>NUS z rozpočtu</t>
  </si>
  <si>
    <t>Ostatní materiál</t>
  </si>
  <si>
    <t>Přesun hmot a sutí</t>
  </si>
  <si>
    <t>ZRN celkem</t>
  </si>
  <si>
    <t>DN celkem</t>
  </si>
  <si>
    <t>NUS celkem</t>
  </si>
  <si>
    <t>Celkem ÚT bez DPH</t>
  </si>
  <si>
    <t>Celkem VZT bez DPH</t>
  </si>
  <si>
    <t>Objednatel</t>
  </si>
  <si>
    <t>Záměr výstavby zařízení pro zdravotně postižené v Třebechovicích pod Orebem</t>
  </si>
  <si>
    <t xml:space="preserve">Královéhradecký kraj, Pivovarské náměstí 1245, 500 03 Hradec králové </t>
  </si>
  <si>
    <t>Projektant:</t>
  </si>
  <si>
    <t>Třebechovice pod Orebem</t>
  </si>
  <si>
    <t>Zhotovitel:</t>
  </si>
  <si>
    <t>rok 2020/2021</t>
  </si>
  <si>
    <t xml:space="preserve"> </t>
  </si>
  <si>
    <t>RTL ventil</t>
  </si>
  <si>
    <t>Zásobní TUV 800 L</t>
  </si>
  <si>
    <t>( ve stavbě )</t>
  </si>
  <si>
    <t xml:space="preserve">Padací prahy / dveřní mřížky </t>
  </si>
  <si>
    <t>Deskový radiátor</t>
  </si>
  <si>
    <t>Rozdělovač podlahového vytápění bez skříňky 1.NP komplet - 13 cestný</t>
  </si>
  <si>
    <t>NEOBSAZENO</t>
  </si>
  <si>
    <t>Systémová deska, černá izolační 30mm pro potrubí 13 -17mm</t>
  </si>
  <si>
    <t>Ale trubka Ø 17x2,0</t>
  </si>
  <si>
    <t>Tělěso otopné - žebřík 750/1500, 257W + EL.300 - CHROM</t>
  </si>
  <si>
    <t xml:space="preserve">Příchytka fixační na trubky 50mm , kotvení do systémové desky </t>
  </si>
  <si>
    <t>Tepelné čerpadlo 12kW (Vnitřní a vnější jednotka)</t>
  </si>
  <si>
    <t>VNITŘNÍ JEDNOTKA ČERPADLA16kW, SPLIT hydrobox</t>
  </si>
  <si>
    <t>VENKOVNÍ JEDNOTKA ČERPADLA SPLIT-12kW</t>
  </si>
  <si>
    <t>EB 100 malý radiální ventilátor</t>
  </si>
  <si>
    <t>100 ocelová ohebná hadice (1 m)</t>
  </si>
  <si>
    <t>150 spiropotrubí (3 m)</t>
  </si>
  <si>
    <t>150 ocelová ohebná hadice (1 m)</t>
  </si>
  <si>
    <t>SO01b - D.1.4.b) VZDUCHOTECHNIKA A VYTÁPĚNÍ – DOZP B</t>
  </si>
  <si>
    <t>SO01b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</si>
</sst>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05]dddd\ d\.\ mmmm\ yyyy"/>
    <numFmt numFmtId="168" formatCode="#,##0.00\ &quot;Kč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dotted"/>
      <top/>
      <bottom/>
    </border>
    <border>
      <left style="hair"/>
      <right style="dotted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3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4" fontId="2" fillId="33" borderId="35" xfId="0" applyNumberFormat="1" applyFont="1" applyFill="1" applyBorder="1" applyAlignment="1">
      <alignment/>
    </xf>
    <xf numFmtId="0" fontId="0" fillId="0" borderId="36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0" xfId="0" applyNumberFormat="1" applyAlignment="1">
      <alignment/>
    </xf>
    <xf numFmtId="0" fontId="1" fillId="0" borderId="27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/>
    </xf>
    <xf numFmtId="0" fontId="0" fillId="34" borderId="0" xfId="0" applyFill="1" applyAlignment="1">
      <alignment/>
    </xf>
    <xf numFmtId="4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0" fillId="35" borderId="0" xfId="0" applyFont="1" applyFill="1" applyAlignment="1">
      <alignment horizontal="left"/>
    </xf>
    <xf numFmtId="0" fontId="1" fillId="0" borderId="24" xfId="0" applyFont="1" applyBorder="1" applyAlignment="1">
      <alignment horizontal="left"/>
    </xf>
    <xf numFmtId="168" fontId="2" fillId="33" borderId="35" xfId="0" applyNumberFormat="1" applyFont="1" applyFill="1" applyBorder="1" applyAlignment="1">
      <alignment/>
    </xf>
    <xf numFmtId="49" fontId="9" fillId="0" borderId="3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49" fontId="9" fillId="35" borderId="39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left"/>
    </xf>
    <xf numFmtId="0" fontId="47" fillId="35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33" borderId="40" xfId="0" applyFont="1" applyFill="1" applyBorder="1" applyAlignment="1">
      <alignment horizontal="center" vertical="center"/>
    </xf>
    <xf numFmtId="0" fontId="10" fillId="0" borderId="18" xfId="0" applyFont="1" applyBorder="1" applyAlignment="1">
      <alignment/>
    </xf>
    <xf numFmtId="0" fontId="0" fillId="0" borderId="35" xfId="0" applyBorder="1" applyAlignment="1">
      <alignment/>
    </xf>
    <xf numFmtId="0" fontId="2" fillId="0" borderId="41" xfId="0" applyFont="1" applyBorder="1" applyAlignment="1">
      <alignment/>
    </xf>
    <xf numFmtId="0" fontId="3" fillId="0" borderId="40" xfId="0" applyFont="1" applyBorder="1" applyAlignment="1">
      <alignment/>
    </xf>
    <xf numFmtId="4" fontId="3" fillId="0" borderId="40" xfId="0" applyNumberFormat="1" applyFont="1" applyBorder="1" applyAlignment="1">
      <alignment/>
    </xf>
    <xf numFmtId="0" fontId="2" fillId="0" borderId="42" xfId="0" applyFont="1" applyBorder="1" applyAlignment="1">
      <alignment/>
    </xf>
    <xf numFmtId="0" fontId="3" fillId="0" borderId="41" xfId="0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5" xfId="0" applyFont="1" applyBorder="1" applyAlignment="1">
      <alignment/>
    </xf>
    <xf numFmtId="4" fontId="3" fillId="0" borderId="35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4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43" xfId="0" applyFont="1" applyBorder="1" applyAlignment="1">
      <alignment/>
    </xf>
    <xf numFmtId="0" fontId="3" fillId="0" borderId="44" xfId="0" applyFont="1" applyBorder="1" applyAlignment="1">
      <alignment/>
    </xf>
    <xf numFmtId="4" fontId="3" fillId="0" borderId="45" xfId="0" applyNumberFormat="1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3" xfId="0" applyFont="1" applyBorder="1" applyAlignment="1">
      <alignment/>
    </xf>
    <xf numFmtId="0" fontId="2" fillId="0" borderId="32" xfId="0" applyFont="1" applyBorder="1" applyAlignment="1">
      <alignment/>
    </xf>
    <xf numFmtId="4" fontId="3" fillId="0" borderId="42" xfId="0" applyNumberFormat="1" applyFont="1" applyBorder="1" applyAlignment="1">
      <alignment/>
    </xf>
    <xf numFmtId="0" fontId="3" fillId="36" borderId="0" xfId="0" applyFont="1" applyFill="1" applyAlignment="1">
      <alignment/>
    </xf>
    <xf numFmtId="168" fontId="1" fillId="0" borderId="0" xfId="0" applyNumberFormat="1" applyFont="1" applyAlignment="1">
      <alignment/>
    </xf>
    <xf numFmtId="14" fontId="1" fillId="0" borderId="24" xfId="0" applyNumberFormat="1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33" xfId="0" applyFont="1" applyBorder="1" applyAlignment="1">
      <alignment horizontal="left" vertical="top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3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inka\Desktop\Honza%20Dokumenty\2018\Ing.%20Eva%20Hlavov&#225;%20Grazdov&#225;\Novostavba%20RD,%20ulice%20Ln&#225;&#345;sk&#225;,%20Uh&#345;in&#283;ves%20na%20p.&#269;.334%20a%20335%20v%20k.&#250;.%20Uh&#345;in&#283;ves\PROFESE\ROZPO&#268;ET%20+%20V&#221;KAZ\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LKOVÝ KRYCÍ LIST"/>
      <sheetName val="Krycí list rozpočtu ÚT"/>
      <sheetName val="Stavební rozpočet ÚT"/>
      <sheetName val="Krycí list rozpočtu PLYN"/>
      <sheetName val="Stavební rozpočet PLYN"/>
      <sheetName val="Krycí list rozpočtu ZI"/>
      <sheetName val="Stavební rozpočet ZI"/>
      <sheetName val="Krycí list rozpočtu VZT"/>
      <sheetName val="Stavební rozpočet VZT"/>
    </sheetNames>
    <sheetDataSet>
      <sheetData sheetId="2">
        <row r="53">
          <cell r="I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J29" sqref="J29"/>
    </sheetView>
  </sheetViews>
  <sheetFormatPr defaultColWidth="9.140625" defaultRowHeight="12.75"/>
  <cols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8" max="8" width="11.8515625" style="0" customWidth="1"/>
    <col min="9" max="9" width="22.421875" style="0" customWidth="1"/>
  </cols>
  <sheetData>
    <row r="1" spans="1:9" ht="33" customHeight="1">
      <c r="A1" s="107" t="s">
        <v>36</v>
      </c>
      <c r="B1" s="107"/>
      <c r="C1" s="107"/>
      <c r="D1" s="107"/>
      <c r="E1" s="107"/>
      <c r="F1" s="107"/>
      <c r="G1" s="107"/>
      <c r="H1" s="107"/>
      <c r="I1" s="107"/>
    </row>
    <row r="2" spans="1:9" ht="12.75" customHeight="1">
      <c r="A2" s="30" t="s">
        <v>7</v>
      </c>
      <c r="B2" s="31"/>
      <c r="C2" s="108" t="s">
        <v>132</v>
      </c>
      <c r="D2" s="109"/>
      <c r="E2" s="32" t="s">
        <v>20</v>
      </c>
      <c r="F2" s="112" t="s">
        <v>133</v>
      </c>
      <c r="G2" s="112"/>
      <c r="H2" s="31" t="s">
        <v>15</v>
      </c>
      <c r="I2" s="39"/>
    </row>
    <row r="3" spans="1:9" ht="12.75" customHeight="1">
      <c r="A3" s="33"/>
      <c r="B3" s="32"/>
      <c r="C3" s="110"/>
      <c r="D3" s="110"/>
      <c r="E3" s="32"/>
      <c r="F3" s="113"/>
      <c r="G3" s="113"/>
      <c r="H3" s="32"/>
      <c r="I3" s="34"/>
    </row>
    <row r="4" spans="1:9" ht="12.75" customHeight="1">
      <c r="A4" s="33" t="s">
        <v>8</v>
      </c>
      <c r="B4" s="32"/>
      <c r="C4" s="111" t="s">
        <v>157</v>
      </c>
      <c r="D4" s="111"/>
      <c r="E4" s="32" t="s">
        <v>134</v>
      </c>
      <c r="F4" s="96"/>
      <c r="G4" s="96"/>
      <c r="H4" s="32" t="s">
        <v>15</v>
      </c>
      <c r="I4" s="40"/>
    </row>
    <row r="5" spans="1:9" ht="12.75" customHeight="1">
      <c r="A5" s="33"/>
      <c r="B5" s="32"/>
      <c r="C5" s="111"/>
      <c r="D5" s="111"/>
      <c r="E5" s="32"/>
      <c r="F5" s="96"/>
      <c r="G5" s="96"/>
      <c r="H5" s="32"/>
      <c r="I5" s="34"/>
    </row>
    <row r="6" spans="1:9" ht="12.75" customHeight="1">
      <c r="A6" s="33" t="s">
        <v>9</v>
      </c>
      <c r="B6" s="32"/>
      <c r="C6" s="96" t="s">
        <v>135</v>
      </c>
      <c r="D6" s="96"/>
      <c r="E6" s="32" t="s">
        <v>136</v>
      </c>
      <c r="F6" s="97"/>
      <c r="G6" s="97"/>
      <c r="H6" s="32" t="s">
        <v>15</v>
      </c>
      <c r="I6" s="40"/>
    </row>
    <row r="7" spans="1:9" ht="12.75">
      <c r="A7" s="33"/>
      <c r="B7" s="32"/>
      <c r="C7" s="96"/>
      <c r="D7" s="96"/>
      <c r="E7" s="32"/>
      <c r="F7" s="97"/>
      <c r="G7" s="97"/>
      <c r="H7" s="32"/>
      <c r="I7" s="34"/>
    </row>
    <row r="8" spans="1:9" ht="12.75">
      <c r="A8" s="33" t="s">
        <v>10</v>
      </c>
      <c r="B8" s="32"/>
      <c r="C8" s="95" t="s">
        <v>137</v>
      </c>
      <c r="D8" s="96"/>
      <c r="E8" s="32" t="s">
        <v>13</v>
      </c>
      <c r="F8" s="95" t="s">
        <v>137</v>
      </c>
      <c r="G8" s="96"/>
      <c r="H8" s="32" t="s">
        <v>16</v>
      </c>
      <c r="I8" s="59"/>
    </row>
    <row r="9" spans="1:9" ht="12.75">
      <c r="A9" s="33"/>
      <c r="B9" s="32"/>
      <c r="C9" s="96"/>
      <c r="D9" s="96"/>
      <c r="E9" s="32"/>
      <c r="F9" s="96"/>
      <c r="G9" s="96"/>
      <c r="H9" s="32"/>
      <c r="I9" s="34"/>
    </row>
    <row r="10" spans="1:9" ht="12.75">
      <c r="A10" s="33" t="s">
        <v>11</v>
      </c>
      <c r="B10" s="32"/>
      <c r="C10" s="97"/>
      <c r="D10" s="97"/>
      <c r="E10" s="32" t="s">
        <v>14</v>
      </c>
      <c r="F10" s="96"/>
      <c r="G10" s="96"/>
      <c r="H10" s="32" t="s">
        <v>17</v>
      </c>
      <c r="I10" s="94">
        <v>43786</v>
      </c>
    </row>
    <row r="11" spans="1:9" ht="12.75">
      <c r="A11" s="35"/>
      <c r="B11" s="36"/>
      <c r="C11" s="98"/>
      <c r="D11" s="98"/>
      <c r="E11" s="36"/>
      <c r="F11" s="96"/>
      <c r="G11" s="96"/>
      <c r="H11" s="36"/>
      <c r="I11" s="37"/>
    </row>
    <row r="12" spans="1:9" ht="24" customHeight="1">
      <c r="A12" s="99" t="s">
        <v>18</v>
      </c>
      <c r="B12" s="100"/>
      <c r="C12" s="100"/>
      <c r="D12" s="100"/>
      <c r="E12" s="100"/>
      <c r="F12" s="100"/>
      <c r="G12" s="100"/>
      <c r="H12" s="100"/>
      <c r="I12" s="101"/>
    </row>
    <row r="13" spans="1:9" ht="21.75" customHeight="1">
      <c r="A13" s="68" t="s">
        <v>105</v>
      </c>
      <c r="B13" s="69" t="s">
        <v>106</v>
      </c>
      <c r="C13" s="70"/>
      <c r="D13" s="68" t="s">
        <v>107</v>
      </c>
      <c r="E13" s="69" t="s">
        <v>108</v>
      </c>
      <c r="F13" s="70"/>
      <c r="G13" s="68" t="s">
        <v>109</v>
      </c>
      <c r="H13" s="69" t="s">
        <v>110</v>
      </c>
      <c r="I13" s="70"/>
    </row>
    <row r="14" spans="1:9" ht="15.75" customHeight="1">
      <c r="A14" s="71" t="s">
        <v>111</v>
      </c>
      <c r="B14" s="72" t="s">
        <v>112</v>
      </c>
      <c r="C14" s="73"/>
      <c r="D14" s="72" t="s">
        <v>113</v>
      </c>
      <c r="E14" s="72"/>
      <c r="F14" s="73"/>
      <c r="G14" s="72" t="s">
        <v>114</v>
      </c>
      <c r="H14" s="72"/>
      <c r="I14" s="73">
        <v>0</v>
      </c>
    </row>
    <row r="15" spans="1:9" ht="15.75" customHeight="1">
      <c r="A15" s="74"/>
      <c r="B15" s="72" t="s">
        <v>115</v>
      </c>
      <c r="C15" s="73"/>
      <c r="D15" s="72" t="s">
        <v>116</v>
      </c>
      <c r="E15" s="72"/>
      <c r="F15" s="73"/>
      <c r="G15" s="72" t="s">
        <v>117</v>
      </c>
      <c r="H15" s="72"/>
      <c r="I15" s="73">
        <v>0</v>
      </c>
    </row>
    <row r="16" spans="1:9" ht="15.75" customHeight="1">
      <c r="A16" s="71" t="s">
        <v>118</v>
      </c>
      <c r="B16" s="72" t="s">
        <v>112</v>
      </c>
      <c r="C16" s="73"/>
      <c r="D16" s="75" t="s">
        <v>119</v>
      </c>
      <c r="E16" s="75"/>
      <c r="F16" s="73"/>
      <c r="G16" s="72" t="s">
        <v>120</v>
      </c>
      <c r="H16" s="72"/>
      <c r="I16" s="73"/>
    </row>
    <row r="17" spans="1:9" ht="15.75" customHeight="1">
      <c r="A17" s="74"/>
      <c r="B17" s="72" t="s">
        <v>115</v>
      </c>
      <c r="C17" s="76"/>
      <c r="D17" s="77"/>
      <c r="E17" s="78"/>
      <c r="F17" s="79"/>
      <c r="G17" s="75" t="s">
        <v>121</v>
      </c>
      <c r="H17" s="75"/>
      <c r="I17" s="73"/>
    </row>
    <row r="18" spans="1:9" ht="15.75" customHeight="1">
      <c r="A18" s="71" t="s">
        <v>122</v>
      </c>
      <c r="B18" s="72" t="s">
        <v>112</v>
      </c>
      <c r="C18" s="76"/>
      <c r="D18" s="77"/>
      <c r="E18" s="78"/>
      <c r="F18" s="80"/>
      <c r="G18" s="77" t="s">
        <v>12</v>
      </c>
      <c r="H18" s="78"/>
      <c r="I18" s="79">
        <v>0</v>
      </c>
    </row>
    <row r="19" spans="1:9" ht="15.75" customHeight="1">
      <c r="A19" s="74"/>
      <c r="B19" s="72" t="s">
        <v>115</v>
      </c>
      <c r="C19" s="76"/>
      <c r="D19" s="81"/>
      <c r="E19" s="82"/>
      <c r="F19" s="79"/>
      <c r="G19" s="83" t="s">
        <v>123</v>
      </c>
      <c r="H19" s="83"/>
      <c r="I19" s="73"/>
    </row>
    <row r="20" spans="1:9" ht="15.75" customHeight="1">
      <c r="A20" s="84" t="s">
        <v>124</v>
      </c>
      <c r="B20" s="78"/>
      <c r="C20" s="73"/>
      <c r="D20" s="77"/>
      <c r="E20" s="78"/>
      <c r="F20" s="73"/>
      <c r="G20" s="77"/>
      <c r="H20" s="78"/>
      <c r="I20" s="73"/>
    </row>
    <row r="21" spans="1:9" ht="15.75" customHeight="1" thickBot="1">
      <c r="A21" s="85" t="s">
        <v>125</v>
      </c>
      <c r="B21" s="86"/>
      <c r="C21" s="87"/>
      <c r="D21" s="88"/>
      <c r="E21" s="88"/>
      <c r="F21" s="87"/>
      <c r="G21" s="89"/>
      <c r="H21" s="86"/>
      <c r="I21" s="87"/>
    </row>
    <row r="22" spans="1:9" ht="15.75" customHeight="1" thickTop="1">
      <c r="A22" s="90" t="s">
        <v>126</v>
      </c>
      <c r="B22" s="82"/>
      <c r="C22" s="91">
        <f>'[1]Stavební rozpočet ÚT'!I53</f>
        <v>0</v>
      </c>
      <c r="D22" s="90" t="s">
        <v>127</v>
      </c>
      <c r="E22" s="82"/>
      <c r="F22" s="91"/>
      <c r="G22" s="90" t="s">
        <v>128</v>
      </c>
      <c r="H22" s="82"/>
      <c r="I22" s="91">
        <f>SUM(I14:I21)</f>
        <v>0</v>
      </c>
    </row>
    <row r="23" spans="1:9" ht="15">
      <c r="A23" s="92"/>
      <c r="B23" s="92"/>
      <c r="C23" s="92"/>
      <c r="D23" s="92"/>
      <c r="E23" s="92"/>
      <c r="F23" s="92"/>
      <c r="G23" s="92"/>
      <c r="H23" s="92"/>
      <c r="I23" s="92"/>
    </row>
    <row r="24" spans="1:9" ht="15.75">
      <c r="A24" s="17" t="s">
        <v>129</v>
      </c>
      <c r="B24" s="18"/>
      <c r="C24" s="38"/>
      <c r="D24" s="17" t="s">
        <v>130</v>
      </c>
      <c r="E24" s="18"/>
      <c r="F24" s="38"/>
      <c r="G24" s="17"/>
      <c r="H24" s="18"/>
      <c r="I24" s="38"/>
    </row>
    <row r="25" spans="1:9" ht="15.75">
      <c r="A25" s="17"/>
      <c r="B25" s="18" t="s">
        <v>158</v>
      </c>
      <c r="C25" s="60">
        <f>'SO01b - ÚT DOZP B'!I62</f>
        <v>0</v>
      </c>
      <c r="D25" s="17"/>
      <c r="E25" s="18" t="s">
        <v>158</v>
      </c>
      <c r="F25" s="60">
        <f>'SO01b - VZT DOZP B'!G50</f>
        <v>0</v>
      </c>
      <c r="G25" s="17"/>
      <c r="H25" s="18"/>
      <c r="I25" s="60"/>
    </row>
    <row r="26" spans="1:9" ht="15.75" thickBot="1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15">
      <c r="A27" s="19" t="s">
        <v>19</v>
      </c>
      <c r="B27" s="20"/>
      <c r="C27" s="21"/>
      <c r="D27" s="20" t="s">
        <v>131</v>
      </c>
      <c r="E27" s="20"/>
      <c r="F27" s="21"/>
      <c r="G27" s="20" t="s">
        <v>21</v>
      </c>
      <c r="H27" s="20"/>
      <c r="I27" s="22"/>
    </row>
    <row r="28" spans="1:9" ht="15" customHeight="1">
      <c r="A28" s="23"/>
      <c r="B28" s="16"/>
      <c r="C28" s="24"/>
      <c r="D28" s="104" t="s">
        <v>133</v>
      </c>
      <c r="E28" s="105"/>
      <c r="F28" s="106"/>
      <c r="G28" s="16"/>
      <c r="H28" s="16"/>
      <c r="I28" s="25"/>
    </row>
    <row r="29" spans="1:9" ht="15.75">
      <c r="A29" s="23"/>
      <c r="B29" s="102"/>
      <c r="C29" s="103"/>
      <c r="D29" s="104"/>
      <c r="E29" s="105"/>
      <c r="F29" s="106"/>
      <c r="G29" s="16"/>
      <c r="H29" s="16"/>
      <c r="I29" s="25"/>
    </row>
    <row r="30" spans="1:9" ht="15" customHeight="1">
      <c r="A30" s="23"/>
      <c r="B30" s="16"/>
      <c r="C30" s="24"/>
      <c r="D30" s="104"/>
      <c r="E30" s="105"/>
      <c r="F30" s="106"/>
      <c r="G30" s="16"/>
      <c r="H30" s="16"/>
      <c r="I30" s="25"/>
    </row>
    <row r="31" spans="1:9" ht="15.75" thickBot="1">
      <c r="A31" s="26" t="s">
        <v>22</v>
      </c>
      <c r="B31" s="27"/>
      <c r="C31" s="28"/>
      <c r="D31" s="27" t="s">
        <v>22</v>
      </c>
      <c r="E31" s="27"/>
      <c r="F31" s="28"/>
      <c r="G31" s="27" t="s">
        <v>22</v>
      </c>
      <c r="H31" s="27"/>
      <c r="I31" s="29"/>
    </row>
  </sheetData>
  <sheetProtection/>
  <mergeCells count="14">
    <mergeCell ref="A1:I1"/>
    <mergeCell ref="C2:D3"/>
    <mergeCell ref="C4:D5"/>
    <mergeCell ref="C6:D7"/>
    <mergeCell ref="F6:G7"/>
    <mergeCell ref="F2:G3"/>
    <mergeCell ref="F4:G5"/>
    <mergeCell ref="C8:D9"/>
    <mergeCell ref="F8:G9"/>
    <mergeCell ref="C10:D11"/>
    <mergeCell ref="F10:G11"/>
    <mergeCell ref="A12:I12"/>
    <mergeCell ref="B29:C29"/>
    <mergeCell ref="D28:F3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28">
      <selection activeCell="G4" sqref="G4:G59"/>
    </sheetView>
  </sheetViews>
  <sheetFormatPr defaultColWidth="9.140625" defaultRowHeight="12.75"/>
  <cols>
    <col min="1" max="1" width="3.140625" style="0" customWidth="1"/>
    <col min="2" max="2" width="5.421875" style="0" hidden="1" customWidth="1"/>
    <col min="3" max="3" width="21.8515625" style="0" hidden="1" customWidth="1"/>
    <col min="4" max="4" width="73.140625" style="0" customWidth="1"/>
    <col min="5" max="5" width="8.421875" style="0" customWidth="1"/>
    <col min="6" max="6" width="8.57421875" style="0" customWidth="1"/>
    <col min="7" max="7" width="11.8515625" style="41" customWidth="1"/>
    <col min="8" max="8" width="13.140625" style="0" hidden="1" customWidth="1"/>
    <col min="9" max="9" width="13.8515625" style="0" customWidth="1"/>
    <col min="10" max="10" width="13.28125" style="0" customWidth="1"/>
    <col min="11" max="12" width="11.7109375" style="0" customWidth="1"/>
  </cols>
  <sheetData>
    <row r="1" spans="1:9" ht="12.75">
      <c r="A1" s="5"/>
      <c r="B1" s="7"/>
      <c r="C1" s="9"/>
      <c r="D1" s="9"/>
      <c r="E1" s="9"/>
      <c r="F1" s="11"/>
      <c r="G1" s="14" t="s">
        <v>0</v>
      </c>
      <c r="H1" s="43"/>
      <c r="I1" s="12"/>
    </row>
    <row r="2" spans="1:9" ht="13.5" thickBot="1">
      <c r="A2" s="6" t="s">
        <v>1</v>
      </c>
      <c r="B2" s="8"/>
      <c r="C2" s="10"/>
      <c r="D2" s="10" t="s">
        <v>2</v>
      </c>
      <c r="E2" s="10" t="s">
        <v>3</v>
      </c>
      <c r="F2" s="15" t="s">
        <v>4</v>
      </c>
      <c r="G2" s="42" t="s">
        <v>5</v>
      </c>
      <c r="H2" s="13"/>
      <c r="I2" s="4" t="s">
        <v>6</v>
      </c>
    </row>
    <row r="3" spans="1:9" ht="12.75">
      <c r="A3" s="45"/>
      <c r="B3" s="45"/>
      <c r="C3" s="45"/>
      <c r="D3" s="45" t="s">
        <v>103</v>
      </c>
      <c r="E3" s="46"/>
      <c r="F3" s="46"/>
      <c r="G3" s="47"/>
      <c r="H3" s="48"/>
      <c r="I3" s="48"/>
    </row>
    <row r="4" spans="1:9" ht="12.75">
      <c r="A4" s="1">
        <v>1</v>
      </c>
      <c r="B4" s="1"/>
      <c r="C4" s="1"/>
      <c r="D4" s="61" t="s">
        <v>146</v>
      </c>
      <c r="E4" s="51" t="s">
        <v>43</v>
      </c>
      <c r="F4">
        <v>196</v>
      </c>
      <c r="G4" s="3"/>
      <c r="H4" s="3"/>
      <c r="I4" s="3">
        <f aca="true" t="shared" si="0" ref="I4:I27">F4*G4</f>
        <v>0</v>
      </c>
    </row>
    <row r="5" spans="1:9" ht="12.75">
      <c r="A5" s="52">
        <v>2</v>
      </c>
      <c r="D5" s="50" t="s">
        <v>147</v>
      </c>
      <c r="E5" s="51" t="s">
        <v>23</v>
      </c>
      <c r="F5">
        <v>1600</v>
      </c>
      <c r="G5" s="3"/>
      <c r="H5" s="3"/>
      <c r="I5" s="3">
        <f t="shared" si="0"/>
        <v>0</v>
      </c>
    </row>
    <row r="6" spans="1:9" ht="12.75">
      <c r="A6" s="52">
        <v>3</v>
      </c>
      <c r="D6" s="50" t="s">
        <v>44</v>
      </c>
      <c r="E6" s="51" t="s">
        <v>23</v>
      </c>
      <c r="F6">
        <v>400</v>
      </c>
      <c r="G6" s="3"/>
      <c r="H6" s="3"/>
      <c r="I6" s="3">
        <f t="shared" si="0"/>
        <v>0</v>
      </c>
    </row>
    <row r="7" spans="1:9" ht="12.75">
      <c r="A7" s="1">
        <v>4</v>
      </c>
      <c r="D7" s="50" t="s">
        <v>45</v>
      </c>
      <c r="E7" s="51" t="s">
        <v>46</v>
      </c>
      <c r="F7">
        <v>250</v>
      </c>
      <c r="G7" s="3"/>
      <c r="H7" s="3"/>
      <c r="I7" s="3">
        <f t="shared" si="0"/>
        <v>0</v>
      </c>
    </row>
    <row r="8" spans="1:9" ht="12.75">
      <c r="A8" s="52">
        <v>5</v>
      </c>
      <c r="D8" s="50" t="s">
        <v>144</v>
      </c>
      <c r="E8" s="51" t="s">
        <v>28</v>
      </c>
      <c r="F8">
        <v>1</v>
      </c>
      <c r="G8" s="3"/>
      <c r="H8" s="3"/>
      <c r="I8" s="3">
        <f t="shared" si="0"/>
        <v>0</v>
      </c>
    </row>
    <row r="9" spans="1:9" ht="12.75">
      <c r="A9" s="52">
        <v>6</v>
      </c>
      <c r="D9" s="62" t="s">
        <v>145</v>
      </c>
      <c r="E9" s="51"/>
      <c r="G9" s="3"/>
      <c r="H9" s="3"/>
      <c r="I9" s="3"/>
    </row>
    <row r="10" spans="1:9" ht="12.75">
      <c r="A10" s="1">
        <v>7</v>
      </c>
      <c r="D10" s="50" t="s">
        <v>47</v>
      </c>
      <c r="E10" s="51" t="s">
        <v>46</v>
      </c>
      <c r="F10">
        <v>1</v>
      </c>
      <c r="G10" s="3"/>
      <c r="H10" s="3"/>
      <c r="I10" s="3">
        <f t="shared" si="0"/>
        <v>0</v>
      </c>
    </row>
    <row r="11" spans="1:9" ht="12.75">
      <c r="A11" s="52">
        <v>8</v>
      </c>
      <c r="D11" s="62" t="s">
        <v>145</v>
      </c>
      <c r="E11" s="51"/>
      <c r="G11" s="3"/>
      <c r="H11" s="3"/>
      <c r="I11" s="3"/>
    </row>
    <row r="12" spans="1:9" ht="12.75">
      <c r="A12" s="52">
        <v>9</v>
      </c>
      <c r="D12" s="50" t="s">
        <v>139</v>
      </c>
      <c r="E12" s="51" t="s">
        <v>46</v>
      </c>
      <c r="F12">
        <v>1</v>
      </c>
      <c r="G12" s="3"/>
      <c r="H12" s="3"/>
      <c r="I12" s="3">
        <f>F12*G12</f>
        <v>0</v>
      </c>
    </row>
    <row r="13" spans="1:9" ht="12.75">
      <c r="A13" s="1">
        <v>10</v>
      </c>
      <c r="D13" s="50" t="s">
        <v>148</v>
      </c>
      <c r="E13" s="51" t="s">
        <v>46</v>
      </c>
      <c r="F13">
        <v>3</v>
      </c>
      <c r="G13" s="3"/>
      <c r="H13" s="3"/>
      <c r="I13" s="3">
        <f t="shared" si="0"/>
        <v>0</v>
      </c>
    </row>
    <row r="14" spans="1:9" ht="12.75">
      <c r="A14" s="52">
        <v>11</v>
      </c>
      <c r="D14" s="50" t="s">
        <v>149</v>
      </c>
      <c r="E14" s="51" t="s">
        <v>46</v>
      </c>
      <c r="F14">
        <v>1000</v>
      </c>
      <c r="G14" s="3"/>
      <c r="H14" s="3"/>
      <c r="I14" s="3">
        <f t="shared" si="0"/>
        <v>0</v>
      </c>
    </row>
    <row r="15" spans="1:9" ht="12.75">
      <c r="A15" s="52">
        <v>12</v>
      </c>
      <c r="D15" s="50" t="s">
        <v>48</v>
      </c>
      <c r="E15" s="51" t="s">
        <v>46</v>
      </c>
      <c r="F15">
        <v>60</v>
      </c>
      <c r="G15" s="3"/>
      <c r="H15" s="3"/>
      <c r="I15" s="3">
        <f t="shared" si="0"/>
        <v>0</v>
      </c>
    </row>
    <row r="16" spans="1:9" ht="12.75">
      <c r="A16" s="1">
        <v>13</v>
      </c>
      <c r="D16" s="49" t="s">
        <v>63</v>
      </c>
      <c r="E16" s="51" t="s">
        <v>46</v>
      </c>
      <c r="F16">
        <v>16</v>
      </c>
      <c r="G16" s="3"/>
      <c r="H16" s="3"/>
      <c r="I16" s="3">
        <f t="shared" si="0"/>
        <v>0</v>
      </c>
    </row>
    <row r="17" spans="1:9" ht="12.75">
      <c r="A17" s="52">
        <v>14</v>
      </c>
      <c r="D17" s="49" t="s">
        <v>58</v>
      </c>
      <c r="E17" s="51" t="s">
        <v>28</v>
      </c>
      <c r="F17">
        <v>16</v>
      </c>
      <c r="G17" s="3"/>
      <c r="H17" s="3"/>
      <c r="I17" s="3">
        <f>F17*G17</f>
        <v>0</v>
      </c>
    </row>
    <row r="18" spans="1:9" ht="12.75">
      <c r="A18" s="52">
        <v>15</v>
      </c>
      <c r="D18" s="49" t="s">
        <v>62</v>
      </c>
      <c r="E18" s="51" t="s">
        <v>28</v>
      </c>
      <c r="F18">
        <v>2</v>
      </c>
      <c r="G18" s="3"/>
      <c r="H18" s="3"/>
      <c r="I18" s="3">
        <f>F18*G18</f>
        <v>0</v>
      </c>
    </row>
    <row r="19" spans="1:9" ht="12.75">
      <c r="A19" s="1">
        <v>16</v>
      </c>
      <c r="D19" s="49" t="s">
        <v>150</v>
      </c>
      <c r="E19" s="51" t="s">
        <v>28</v>
      </c>
      <c r="F19">
        <v>1</v>
      </c>
      <c r="G19" s="3"/>
      <c r="H19" s="3"/>
      <c r="I19" s="3">
        <f t="shared" si="0"/>
        <v>0</v>
      </c>
    </row>
    <row r="20" spans="1:9" ht="12.75">
      <c r="A20" s="52"/>
      <c r="D20" s="49" t="s">
        <v>151</v>
      </c>
      <c r="E20" s="51"/>
      <c r="G20" s="3"/>
      <c r="H20" s="3"/>
      <c r="I20" s="3"/>
    </row>
    <row r="21" spans="1:9" ht="12.75">
      <c r="A21" s="52"/>
      <c r="D21" s="49" t="s">
        <v>152</v>
      </c>
      <c r="E21" s="51"/>
      <c r="G21" s="3"/>
      <c r="H21" s="3"/>
      <c r="I21" s="3"/>
    </row>
    <row r="22" spans="1:9" ht="12.75">
      <c r="A22" s="52">
        <v>17</v>
      </c>
      <c r="D22" s="49" t="s">
        <v>140</v>
      </c>
      <c r="E22" s="51" t="s">
        <v>28</v>
      </c>
      <c r="F22">
        <v>1</v>
      </c>
      <c r="G22" s="3"/>
      <c r="H22" s="3"/>
      <c r="I22" s="3">
        <f>F22*G22</f>
        <v>0</v>
      </c>
    </row>
    <row r="23" spans="1:9" ht="12.75">
      <c r="A23" s="52">
        <v>18</v>
      </c>
      <c r="D23" s="49" t="s">
        <v>50</v>
      </c>
      <c r="E23" s="51" t="s">
        <v>28</v>
      </c>
      <c r="F23">
        <v>1</v>
      </c>
      <c r="G23" s="3"/>
      <c r="H23" s="3"/>
      <c r="I23" s="3">
        <f>F23*G23</f>
        <v>0</v>
      </c>
    </row>
    <row r="24" spans="1:9" ht="12.75">
      <c r="A24" s="52">
        <v>19</v>
      </c>
      <c r="D24" s="49" t="s">
        <v>61</v>
      </c>
      <c r="E24" s="51" t="s">
        <v>23</v>
      </c>
      <c r="F24">
        <v>20</v>
      </c>
      <c r="G24" s="3"/>
      <c r="H24" s="3"/>
      <c r="I24" s="3">
        <f>F24*G24</f>
        <v>0</v>
      </c>
    </row>
    <row r="25" spans="1:9" ht="12.75">
      <c r="A25" s="52">
        <v>20</v>
      </c>
      <c r="D25" s="49" t="s">
        <v>59</v>
      </c>
      <c r="E25" s="51" t="s">
        <v>46</v>
      </c>
      <c r="F25">
        <v>2</v>
      </c>
      <c r="G25" s="3"/>
      <c r="H25" s="3"/>
      <c r="I25" s="3">
        <f t="shared" si="0"/>
        <v>0</v>
      </c>
    </row>
    <row r="26" spans="1:9" ht="12.75">
      <c r="A26" s="52">
        <v>21</v>
      </c>
      <c r="D26" s="62" t="s">
        <v>60</v>
      </c>
      <c r="E26" s="51" t="s">
        <v>28</v>
      </c>
      <c r="F26">
        <v>1</v>
      </c>
      <c r="G26" s="3"/>
      <c r="H26" s="3"/>
      <c r="I26" s="3">
        <f t="shared" si="0"/>
        <v>0</v>
      </c>
    </row>
    <row r="27" spans="1:9" ht="12.75">
      <c r="A27" s="52">
        <v>22</v>
      </c>
      <c r="D27" s="62" t="s">
        <v>64</v>
      </c>
      <c r="E27" s="51" t="s">
        <v>46</v>
      </c>
      <c r="F27">
        <v>2</v>
      </c>
      <c r="G27" s="3"/>
      <c r="H27" s="3"/>
      <c r="I27" s="3">
        <f t="shared" si="0"/>
        <v>0</v>
      </c>
    </row>
    <row r="28" spans="1:9" ht="12.75" customHeight="1">
      <c r="A28" s="52">
        <v>23</v>
      </c>
      <c r="D28" s="49" t="s">
        <v>66</v>
      </c>
      <c r="E28" s="51" t="s">
        <v>46</v>
      </c>
      <c r="F28">
        <v>8</v>
      </c>
      <c r="G28" s="3"/>
      <c r="H28" s="3"/>
      <c r="I28" s="3">
        <f aca="true" t="shared" si="1" ref="I28:I41">F28*G28</f>
        <v>0</v>
      </c>
    </row>
    <row r="29" spans="1:9" ht="12.75">
      <c r="A29" s="52">
        <v>24</v>
      </c>
      <c r="D29" s="49" t="s">
        <v>65</v>
      </c>
      <c r="E29" s="51" t="s">
        <v>46</v>
      </c>
      <c r="F29">
        <v>6</v>
      </c>
      <c r="G29" s="3"/>
      <c r="H29" s="3"/>
      <c r="I29" s="3">
        <f t="shared" si="1"/>
        <v>0</v>
      </c>
    </row>
    <row r="30" spans="1:9" ht="12.75">
      <c r="A30" s="52">
        <v>25</v>
      </c>
      <c r="D30" s="49" t="s">
        <v>70</v>
      </c>
      <c r="E30" s="51" t="s">
        <v>46</v>
      </c>
      <c r="F30">
        <v>8</v>
      </c>
      <c r="G30" s="3"/>
      <c r="H30" s="3"/>
      <c r="I30" s="3">
        <f t="shared" si="1"/>
        <v>0</v>
      </c>
    </row>
    <row r="31" spans="1:9" ht="12.75">
      <c r="A31" s="52">
        <v>26</v>
      </c>
      <c r="D31" s="49" t="s">
        <v>67</v>
      </c>
      <c r="E31" s="51" t="s">
        <v>46</v>
      </c>
      <c r="F31">
        <v>2</v>
      </c>
      <c r="G31" s="3"/>
      <c r="H31" s="3"/>
      <c r="I31" s="3">
        <f t="shared" si="1"/>
        <v>0</v>
      </c>
    </row>
    <row r="32" spans="1:9" ht="12.75">
      <c r="A32" s="52">
        <v>27</v>
      </c>
      <c r="D32" s="49" t="s">
        <v>68</v>
      </c>
      <c r="E32" s="51" t="s">
        <v>46</v>
      </c>
      <c r="F32">
        <v>4</v>
      </c>
      <c r="G32" s="3"/>
      <c r="H32" s="3"/>
      <c r="I32" s="3">
        <f t="shared" si="1"/>
        <v>0</v>
      </c>
    </row>
    <row r="33" spans="1:9" ht="12.75">
      <c r="A33" s="52">
        <v>28</v>
      </c>
      <c r="D33" s="49" t="s">
        <v>69</v>
      </c>
      <c r="E33" s="51" t="s">
        <v>46</v>
      </c>
      <c r="F33">
        <v>3</v>
      </c>
      <c r="G33" s="3"/>
      <c r="H33" s="3"/>
      <c r="I33" s="3">
        <f t="shared" si="1"/>
        <v>0</v>
      </c>
    </row>
    <row r="34" spans="1:9" ht="12.75">
      <c r="A34" s="52">
        <v>29</v>
      </c>
      <c r="D34" s="62" t="s">
        <v>49</v>
      </c>
      <c r="E34" s="51" t="s">
        <v>28</v>
      </c>
      <c r="F34">
        <v>1</v>
      </c>
      <c r="G34" s="3"/>
      <c r="H34" s="3"/>
      <c r="I34" s="3">
        <f t="shared" si="1"/>
        <v>0</v>
      </c>
    </row>
    <row r="35" spans="1:9" ht="12.75">
      <c r="A35" s="52">
        <v>30</v>
      </c>
      <c r="D35" s="63" t="s">
        <v>76</v>
      </c>
      <c r="E35" s="51" t="s">
        <v>46</v>
      </c>
      <c r="F35">
        <v>28</v>
      </c>
      <c r="G35" s="3"/>
      <c r="H35" s="3"/>
      <c r="I35" s="3">
        <f t="shared" si="1"/>
        <v>0</v>
      </c>
    </row>
    <row r="36" spans="1:9" ht="12.75">
      <c r="A36" s="52">
        <v>31</v>
      </c>
      <c r="D36" s="63" t="s">
        <v>75</v>
      </c>
      <c r="E36" s="51" t="s">
        <v>46</v>
      </c>
      <c r="F36">
        <v>48</v>
      </c>
      <c r="G36" s="3"/>
      <c r="H36" s="3"/>
      <c r="I36" s="3">
        <f t="shared" si="1"/>
        <v>0</v>
      </c>
    </row>
    <row r="37" spans="1:9" ht="12.75">
      <c r="A37" s="52">
        <v>32</v>
      </c>
      <c r="D37" s="63" t="s">
        <v>71</v>
      </c>
      <c r="E37" s="51" t="s">
        <v>46</v>
      </c>
      <c r="F37">
        <v>66</v>
      </c>
      <c r="G37" s="3"/>
      <c r="H37" s="3"/>
      <c r="I37" s="3">
        <f t="shared" si="1"/>
        <v>0</v>
      </c>
    </row>
    <row r="38" spans="1:9" ht="12.75">
      <c r="A38" s="52">
        <v>33</v>
      </c>
      <c r="D38" s="63" t="s">
        <v>72</v>
      </c>
      <c r="E38" s="51" t="s">
        <v>46</v>
      </c>
      <c r="F38">
        <v>46</v>
      </c>
      <c r="G38" s="3"/>
      <c r="H38" s="3"/>
      <c r="I38" s="3">
        <f t="shared" si="1"/>
        <v>0</v>
      </c>
    </row>
    <row r="39" spans="1:9" ht="12.75">
      <c r="A39" s="52">
        <v>34</v>
      </c>
      <c r="D39" s="63" t="s">
        <v>77</v>
      </c>
      <c r="E39" s="51" t="s">
        <v>46</v>
      </c>
      <c r="F39">
        <v>8</v>
      </c>
      <c r="G39" s="3"/>
      <c r="H39" s="3"/>
      <c r="I39" s="3">
        <f t="shared" si="1"/>
        <v>0</v>
      </c>
    </row>
    <row r="40" spans="1:9" ht="12.75">
      <c r="A40" s="52">
        <v>35</v>
      </c>
      <c r="D40" s="63" t="s">
        <v>78</v>
      </c>
      <c r="E40" s="51" t="s">
        <v>46</v>
      </c>
      <c r="F40">
        <v>5</v>
      </c>
      <c r="G40" s="3"/>
      <c r="H40" s="3"/>
      <c r="I40" s="3">
        <f t="shared" si="1"/>
        <v>0</v>
      </c>
    </row>
    <row r="41" spans="1:9" ht="12.75">
      <c r="A41" s="52">
        <v>36</v>
      </c>
      <c r="D41" s="63" t="s">
        <v>79</v>
      </c>
      <c r="E41" s="51" t="s">
        <v>46</v>
      </c>
      <c r="F41">
        <v>1</v>
      </c>
      <c r="G41" s="3"/>
      <c r="H41" s="3"/>
      <c r="I41" s="3">
        <f t="shared" si="1"/>
        <v>0</v>
      </c>
    </row>
    <row r="42" spans="1:9" ht="12.75">
      <c r="A42" s="54"/>
      <c r="D42" s="45" t="s">
        <v>35</v>
      </c>
      <c r="E42" s="46"/>
      <c r="F42" s="46"/>
      <c r="G42" s="47"/>
      <c r="H42" s="48"/>
      <c r="I42" s="48"/>
    </row>
    <row r="43" spans="1:9" ht="12.75">
      <c r="A43" s="52">
        <v>37</v>
      </c>
      <c r="D43" s="49" t="s">
        <v>51</v>
      </c>
      <c r="E43" s="51" t="s">
        <v>43</v>
      </c>
      <c r="F43">
        <v>196</v>
      </c>
      <c r="G43" s="3"/>
      <c r="H43" s="3"/>
      <c r="I43" s="3">
        <f aca="true" t="shared" si="2" ref="I43:I52">F43*G43</f>
        <v>0</v>
      </c>
    </row>
    <row r="44" spans="1:13" ht="12.75">
      <c r="A44" s="52">
        <v>38</v>
      </c>
      <c r="D44" s="49" t="s">
        <v>52</v>
      </c>
      <c r="E44" s="51" t="s">
        <v>43</v>
      </c>
      <c r="F44">
        <v>196</v>
      </c>
      <c r="G44" s="3"/>
      <c r="H44" s="3"/>
      <c r="I44" s="3">
        <f t="shared" si="2"/>
        <v>0</v>
      </c>
      <c r="M44" t="s">
        <v>138</v>
      </c>
    </row>
    <row r="45" spans="1:9" ht="12.75">
      <c r="A45" s="52">
        <v>39</v>
      </c>
      <c r="D45" s="49" t="s">
        <v>53</v>
      </c>
      <c r="E45" s="51" t="s">
        <v>28</v>
      </c>
      <c r="F45">
        <v>1</v>
      </c>
      <c r="G45" s="3"/>
      <c r="H45" s="3"/>
      <c r="I45" s="3">
        <f t="shared" si="2"/>
        <v>0</v>
      </c>
    </row>
    <row r="46" spans="1:9" ht="12.75">
      <c r="A46" s="52">
        <v>40</v>
      </c>
      <c r="D46" s="49" t="s">
        <v>73</v>
      </c>
      <c r="E46" s="51" t="s">
        <v>28</v>
      </c>
      <c r="F46">
        <v>1</v>
      </c>
      <c r="G46" s="3"/>
      <c r="H46" s="3"/>
      <c r="I46" s="3">
        <f t="shared" si="2"/>
        <v>0</v>
      </c>
    </row>
    <row r="47" spans="1:9" ht="12.75">
      <c r="A47" s="52">
        <v>41</v>
      </c>
      <c r="D47" s="49" t="s">
        <v>34</v>
      </c>
      <c r="E47" s="51" t="s">
        <v>28</v>
      </c>
      <c r="F47">
        <v>1</v>
      </c>
      <c r="G47" s="3"/>
      <c r="H47" s="3"/>
      <c r="I47" s="3">
        <f t="shared" si="2"/>
        <v>0</v>
      </c>
    </row>
    <row r="48" spans="1:9" ht="12.75">
      <c r="A48" s="52">
        <v>42</v>
      </c>
      <c r="D48" s="53" t="s">
        <v>33</v>
      </c>
      <c r="E48" s="51" t="s">
        <v>28</v>
      </c>
      <c r="F48">
        <v>1</v>
      </c>
      <c r="G48" s="3"/>
      <c r="H48" s="3"/>
      <c r="I48" s="3">
        <f t="shared" si="2"/>
        <v>0</v>
      </c>
    </row>
    <row r="49" spans="1:9" ht="12.75">
      <c r="A49" s="52">
        <v>43</v>
      </c>
      <c r="D49" s="49" t="s">
        <v>30</v>
      </c>
      <c r="E49" s="51" t="s">
        <v>28</v>
      </c>
      <c r="F49">
        <v>1</v>
      </c>
      <c r="G49" s="3"/>
      <c r="H49" s="3"/>
      <c r="I49" s="3">
        <f t="shared" si="2"/>
        <v>0</v>
      </c>
    </row>
    <row r="50" spans="1:9" ht="12.75">
      <c r="A50" s="52">
        <v>44</v>
      </c>
      <c r="D50" s="49" t="s">
        <v>31</v>
      </c>
      <c r="E50" s="51" t="s">
        <v>28</v>
      </c>
      <c r="F50">
        <v>1</v>
      </c>
      <c r="G50" s="3"/>
      <c r="H50" s="3"/>
      <c r="I50" s="3">
        <f t="shared" si="2"/>
        <v>0</v>
      </c>
    </row>
    <row r="51" spans="1:9" ht="12.75">
      <c r="A51" s="52">
        <v>45</v>
      </c>
      <c r="D51" s="49" t="s">
        <v>32</v>
      </c>
      <c r="E51" s="51" t="s">
        <v>28</v>
      </c>
      <c r="F51" s="2">
        <v>1</v>
      </c>
      <c r="G51" s="3"/>
      <c r="H51" s="3"/>
      <c r="I51" s="3">
        <f t="shared" si="2"/>
        <v>0</v>
      </c>
    </row>
    <row r="52" spans="1:9" ht="12.75">
      <c r="A52" s="52">
        <v>46</v>
      </c>
      <c r="D52" s="49" t="s">
        <v>40</v>
      </c>
      <c r="E52" s="51" t="s">
        <v>28</v>
      </c>
      <c r="F52">
        <v>1</v>
      </c>
      <c r="G52" s="3"/>
      <c r="H52" s="3"/>
      <c r="I52" s="3">
        <f t="shared" si="2"/>
        <v>0</v>
      </c>
    </row>
    <row r="53" spans="1:9" ht="12.75">
      <c r="A53" s="54"/>
      <c r="D53" s="45" t="s">
        <v>29</v>
      </c>
      <c r="E53" s="46"/>
      <c r="F53" s="46"/>
      <c r="G53" s="47"/>
      <c r="H53" s="48"/>
      <c r="I53" s="48"/>
    </row>
    <row r="54" spans="1:9" ht="12.75">
      <c r="A54" s="52">
        <v>47</v>
      </c>
      <c r="D54" s="1" t="s">
        <v>26</v>
      </c>
      <c r="E54" s="51" t="s">
        <v>28</v>
      </c>
      <c r="F54" s="2">
        <v>1</v>
      </c>
      <c r="G54" s="3"/>
      <c r="H54" s="3"/>
      <c r="I54" s="3">
        <f>F54*G54</f>
        <v>0</v>
      </c>
    </row>
    <row r="55" spans="1:9" ht="12.75">
      <c r="A55" s="54"/>
      <c r="D55" s="45" t="s">
        <v>55</v>
      </c>
      <c r="E55" s="46"/>
      <c r="F55" s="46"/>
      <c r="G55" s="47"/>
      <c r="H55" s="48"/>
      <c r="I55" s="48"/>
    </row>
    <row r="56" spans="1:9" ht="12.75">
      <c r="A56" s="52">
        <v>48</v>
      </c>
      <c r="D56" s="49" t="s">
        <v>56</v>
      </c>
      <c r="E56" s="51" t="s">
        <v>57</v>
      </c>
      <c r="F56" s="2">
        <v>800</v>
      </c>
      <c r="G56" s="3"/>
      <c r="H56" s="3"/>
      <c r="I56" s="3">
        <f>F56*G56</f>
        <v>0</v>
      </c>
    </row>
    <row r="57" spans="1:9" ht="12.75">
      <c r="A57" s="45"/>
      <c r="B57" s="45"/>
      <c r="C57" s="45"/>
      <c r="D57" s="45" t="s">
        <v>12</v>
      </c>
      <c r="E57" s="46"/>
      <c r="F57" s="46"/>
      <c r="G57" s="47"/>
      <c r="H57" s="48"/>
      <c r="I57" s="48"/>
    </row>
    <row r="58" spans="1:9" ht="12.75">
      <c r="A58" s="1">
        <v>49</v>
      </c>
      <c r="D58" s="58" t="s">
        <v>74</v>
      </c>
      <c r="E58" s="51" t="s">
        <v>46</v>
      </c>
      <c r="F58" s="2">
        <v>1</v>
      </c>
      <c r="G58" s="3"/>
      <c r="H58" s="3"/>
      <c r="I58" s="3">
        <f>F58*G58</f>
        <v>0</v>
      </c>
    </row>
    <row r="59" spans="1:9" ht="12.75">
      <c r="A59" s="1">
        <v>49</v>
      </c>
      <c r="D59" s="58" t="s">
        <v>143</v>
      </c>
      <c r="E59" s="51" t="s">
        <v>46</v>
      </c>
      <c r="F59" s="2">
        <v>8</v>
      </c>
      <c r="G59" s="3"/>
      <c r="H59" s="3"/>
      <c r="I59" s="3">
        <f>F59*G59</f>
        <v>0</v>
      </c>
    </row>
    <row r="60" spans="1:9" ht="12.75">
      <c r="A60" s="1"/>
      <c r="D60" s="58"/>
      <c r="E60" s="51"/>
      <c r="F60" s="2"/>
      <c r="G60" s="3"/>
      <c r="H60" s="3"/>
      <c r="I60" s="3"/>
    </row>
    <row r="61" spans="1:9" ht="12.75">
      <c r="A61" s="65"/>
      <c r="B61" s="66"/>
      <c r="C61" s="66"/>
      <c r="F61" s="2"/>
      <c r="G61" s="3"/>
      <c r="H61" s="3"/>
      <c r="I61" s="3"/>
    </row>
    <row r="62" spans="1:9" ht="12.75">
      <c r="A62" s="67"/>
      <c r="B62" s="64"/>
      <c r="C62" s="64"/>
      <c r="G62" s="44" t="s">
        <v>27</v>
      </c>
      <c r="I62" s="93">
        <f>SUM(I3:I58)</f>
        <v>0</v>
      </c>
    </row>
    <row r="63" ht="12.75">
      <c r="A63" s="1"/>
    </row>
    <row r="64" ht="12.75">
      <c r="A64" s="1"/>
    </row>
  </sheetData>
  <sheetProtection/>
  <printOptions/>
  <pageMargins left="0.5905511811023623" right="0.5905511811023623" top="0.7874015748031497" bottom="0.7874015748031497" header="0" footer="0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1">
      <selection activeCell="K22" sqref="K22"/>
    </sheetView>
  </sheetViews>
  <sheetFormatPr defaultColWidth="9.140625" defaultRowHeight="12.75"/>
  <cols>
    <col min="1" max="1" width="3.140625" style="0" customWidth="1"/>
    <col min="2" max="2" width="5.421875" style="0" hidden="1" customWidth="1"/>
    <col min="3" max="3" width="56.28125" style="0" customWidth="1"/>
    <col min="4" max="4" width="8.421875" style="0" customWidth="1"/>
    <col min="5" max="5" width="8.57421875" style="0" customWidth="1"/>
    <col min="6" max="6" width="11.8515625" style="41" customWidth="1"/>
    <col min="7" max="7" width="13.8515625" style="0" customWidth="1"/>
    <col min="8" max="8" width="12.7109375" style="0" customWidth="1"/>
    <col min="9" max="10" width="11.7109375" style="0" customWidth="1"/>
  </cols>
  <sheetData>
    <row r="1" spans="1:7" ht="12.75">
      <c r="A1" s="5"/>
      <c r="B1" s="7"/>
      <c r="C1" s="9"/>
      <c r="D1" s="9"/>
      <c r="E1" s="11"/>
      <c r="F1" s="14" t="s">
        <v>0</v>
      </c>
      <c r="G1" s="12"/>
    </row>
    <row r="2" spans="1:7" ht="13.5" thickBot="1">
      <c r="A2" s="56" t="s">
        <v>1</v>
      </c>
      <c r="B2" s="57"/>
      <c r="C2" s="10" t="s">
        <v>2</v>
      </c>
      <c r="D2" s="10" t="s">
        <v>3</v>
      </c>
      <c r="E2" s="15" t="s">
        <v>4</v>
      </c>
      <c r="F2" s="42" t="s">
        <v>5</v>
      </c>
      <c r="G2" s="4" t="s">
        <v>6</v>
      </c>
    </row>
    <row r="3" spans="1:7" ht="12.75">
      <c r="A3" s="45"/>
      <c r="B3" s="45"/>
      <c r="C3" s="45" t="s">
        <v>102</v>
      </c>
      <c r="D3" s="46"/>
      <c r="E3" s="46"/>
      <c r="F3" s="47"/>
      <c r="G3" s="48"/>
    </row>
    <row r="4" spans="1:7" ht="12.75">
      <c r="A4" s="1">
        <v>4</v>
      </c>
      <c r="B4" s="1"/>
      <c r="C4" s="49" t="s">
        <v>153</v>
      </c>
      <c r="D4" s="51" t="s">
        <v>24</v>
      </c>
      <c r="E4" s="2">
        <v>5</v>
      </c>
      <c r="F4" s="3"/>
      <c r="G4" s="3">
        <f aca="true" t="shared" si="0" ref="G4:G33">E4*F4</f>
        <v>0</v>
      </c>
    </row>
    <row r="5" spans="1:7" ht="12.75">
      <c r="A5" s="1">
        <v>5</v>
      </c>
      <c r="B5" s="1"/>
      <c r="C5" s="49" t="s">
        <v>80</v>
      </c>
      <c r="D5" s="51" t="s">
        <v>24</v>
      </c>
      <c r="E5" s="2">
        <v>5</v>
      </c>
      <c r="F5" s="3"/>
      <c r="G5" s="3">
        <f t="shared" si="0"/>
        <v>0</v>
      </c>
    </row>
    <row r="6" spans="1:7" ht="12.75">
      <c r="A6" s="1">
        <v>6</v>
      </c>
      <c r="B6" s="1"/>
      <c r="C6" s="49" t="s">
        <v>81</v>
      </c>
      <c r="D6" s="51" t="s">
        <v>24</v>
      </c>
      <c r="E6" s="2">
        <v>5</v>
      </c>
      <c r="F6" s="3"/>
      <c r="G6" s="3">
        <f t="shared" si="0"/>
        <v>0</v>
      </c>
    </row>
    <row r="7" spans="1:7" ht="12.75">
      <c r="A7" s="1">
        <v>7</v>
      </c>
      <c r="B7" s="1"/>
      <c r="C7" s="49" t="s">
        <v>82</v>
      </c>
      <c r="D7" s="51" t="s">
        <v>24</v>
      </c>
      <c r="E7" s="2">
        <v>5</v>
      </c>
      <c r="F7" s="3"/>
      <c r="G7" s="3">
        <f t="shared" si="0"/>
        <v>0</v>
      </c>
    </row>
    <row r="8" spans="1:7" ht="12.75">
      <c r="A8" s="1">
        <v>9</v>
      </c>
      <c r="B8" s="1"/>
      <c r="C8" s="49" t="s">
        <v>83</v>
      </c>
      <c r="D8" s="51" t="s">
        <v>24</v>
      </c>
      <c r="E8" s="2">
        <v>2</v>
      </c>
      <c r="F8" s="3"/>
      <c r="G8" s="3">
        <f t="shared" si="0"/>
        <v>0</v>
      </c>
    </row>
    <row r="9" spans="1:7" ht="12.75">
      <c r="A9" s="1">
        <v>10</v>
      </c>
      <c r="B9" s="1"/>
      <c r="C9" s="49" t="s">
        <v>84</v>
      </c>
      <c r="D9" s="51" t="s">
        <v>24</v>
      </c>
      <c r="E9" s="2">
        <v>1</v>
      </c>
      <c r="F9" s="3"/>
      <c r="G9" s="3">
        <f t="shared" si="0"/>
        <v>0</v>
      </c>
    </row>
    <row r="10" spans="1:7" ht="12.75">
      <c r="A10" s="1">
        <v>11.3</v>
      </c>
      <c r="B10" s="1"/>
      <c r="C10" s="49" t="s">
        <v>85</v>
      </c>
      <c r="D10" s="51" t="s">
        <v>24</v>
      </c>
      <c r="E10" s="2">
        <v>1</v>
      </c>
      <c r="F10" s="3"/>
      <c r="G10" s="3">
        <f t="shared" si="0"/>
        <v>0</v>
      </c>
    </row>
    <row r="11" spans="1:7" ht="12.75">
      <c r="A11" s="1">
        <v>12.6</v>
      </c>
      <c r="B11" s="1"/>
      <c r="C11" s="49" t="s">
        <v>86</v>
      </c>
      <c r="D11" s="51" t="s">
        <v>24</v>
      </c>
      <c r="E11" s="2">
        <v>8</v>
      </c>
      <c r="F11" s="3"/>
      <c r="G11" s="3">
        <f t="shared" si="0"/>
        <v>0</v>
      </c>
    </row>
    <row r="12" spans="1:7" ht="12.75">
      <c r="A12" s="1">
        <v>13.9</v>
      </c>
      <c r="B12" s="1"/>
      <c r="C12" s="49" t="s">
        <v>87</v>
      </c>
      <c r="D12" s="51" t="s">
        <v>24</v>
      </c>
      <c r="E12" s="2">
        <v>10</v>
      </c>
      <c r="F12" s="3"/>
      <c r="G12" s="3">
        <f t="shared" si="0"/>
        <v>0</v>
      </c>
    </row>
    <row r="13" spans="1:7" ht="12.75">
      <c r="A13" s="1">
        <v>15.2</v>
      </c>
      <c r="B13" s="1"/>
      <c r="C13" s="49" t="s">
        <v>88</v>
      </c>
      <c r="D13" s="51" t="s">
        <v>24</v>
      </c>
      <c r="E13" s="2">
        <v>10</v>
      </c>
      <c r="F13" s="3"/>
      <c r="G13" s="3">
        <f t="shared" si="0"/>
        <v>0</v>
      </c>
    </row>
    <row r="14" spans="1:7" ht="12.75">
      <c r="A14" s="1">
        <v>16.5</v>
      </c>
      <c r="B14" s="1"/>
      <c r="C14" s="49" t="s">
        <v>89</v>
      </c>
      <c r="D14" s="51" t="s">
        <v>24</v>
      </c>
      <c r="E14" s="2">
        <v>14</v>
      </c>
      <c r="F14" s="3"/>
      <c r="G14" s="3">
        <f t="shared" si="0"/>
        <v>0</v>
      </c>
    </row>
    <row r="15" spans="1:7" ht="12.75">
      <c r="A15" s="1">
        <v>17.8</v>
      </c>
      <c r="B15" s="1"/>
      <c r="C15" s="49" t="s">
        <v>90</v>
      </c>
      <c r="D15" s="51" t="s">
        <v>24</v>
      </c>
      <c r="E15" s="2">
        <v>20</v>
      </c>
      <c r="F15" s="3"/>
      <c r="G15" s="3">
        <f t="shared" si="0"/>
        <v>0</v>
      </c>
    </row>
    <row r="16" spans="1:7" ht="12.75">
      <c r="A16" s="1">
        <v>19.1</v>
      </c>
      <c r="B16" s="1"/>
      <c r="C16" s="49" t="s">
        <v>91</v>
      </c>
      <c r="D16" s="51" t="s">
        <v>24</v>
      </c>
      <c r="E16" s="2">
        <v>5</v>
      </c>
      <c r="F16" s="3"/>
      <c r="G16" s="3">
        <f t="shared" si="0"/>
        <v>0</v>
      </c>
    </row>
    <row r="17" spans="1:7" ht="12.75">
      <c r="A17" s="1">
        <v>20.4</v>
      </c>
      <c r="B17" s="1"/>
      <c r="C17" s="49" t="s">
        <v>154</v>
      </c>
      <c r="D17" s="51" t="s">
        <v>24</v>
      </c>
      <c r="E17" s="2">
        <v>10</v>
      </c>
      <c r="F17" s="3"/>
      <c r="G17" s="3">
        <f t="shared" si="0"/>
        <v>0</v>
      </c>
    </row>
    <row r="18" spans="1:7" ht="12.75">
      <c r="A18" s="1">
        <v>21.7</v>
      </c>
      <c r="B18" s="1"/>
      <c r="C18" s="49" t="s">
        <v>92</v>
      </c>
      <c r="D18" s="51" t="s">
        <v>24</v>
      </c>
      <c r="E18" s="2">
        <v>34</v>
      </c>
      <c r="F18" s="3"/>
      <c r="G18" s="3">
        <f t="shared" si="0"/>
        <v>0</v>
      </c>
    </row>
    <row r="19" spans="1:7" ht="12.75">
      <c r="A19" s="1">
        <v>23</v>
      </c>
      <c r="B19" s="1"/>
      <c r="C19" s="49" t="s">
        <v>155</v>
      </c>
      <c r="D19" s="51" t="s">
        <v>24</v>
      </c>
      <c r="E19" s="2">
        <v>3</v>
      </c>
      <c r="F19" s="3"/>
      <c r="G19" s="3">
        <f t="shared" si="0"/>
        <v>0</v>
      </c>
    </row>
    <row r="20" spans="1:7" ht="12.75">
      <c r="A20" s="1">
        <v>28.2</v>
      </c>
      <c r="B20" s="1"/>
      <c r="C20" s="49" t="s">
        <v>93</v>
      </c>
      <c r="D20" s="51" t="s">
        <v>24</v>
      </c>
      <c r="E20" s="2">
        <v>6</v>
      </c>
      <c r="F20" s="3"/>
      <c r="G20" s="3">
        <f t="shared" si="0"/>
        <v>0</v>
      </c>
    </row>
    <row r="21" spans="1:7" ht="12.75">
      <c r="A21" s="1">
        <v>29.5</v>
      </c>
      <c r="B21" s="1"/>
      <c r="C21" s="49" t="s">
        <v>94</v>
      </c>
      <c r="D21" s="51" t="s">
        <v>24</v>
      </c>
      <c r="E21" s="2">
        <v>6</v>
      </c>
      <c r="F21" s="3"/>
      <c r="G21" s="3">
        <f t="shared" si="0"/>
        <v>0</v>
      </c>
    </row>
    <row r="22" spans="1:7" ht="12.75">
      <c r="A22" s="1">
        <v>30.8</v>
      </c>
      <c r="B22" s="1"/>
      <c r="C22" s="49" t="s">
        <v>95</v>
      </c>
      <c r="D22" s="51" t="s">
        <v>24</v>
      </c>
      <c r="E22" s="2">
        <v>14</v>
      </c>
      <c r="F22" s="3"/>
      <c r="G22" s="3">
        <f t="shared" si="0"/>
        <v>0</v>
      </c>
    </row>
    <row r="23" spans="1:7" ht="12.75">
      <c r="A23" s="1">
        <v>32.1</v>
      </c>
      <c r="B23" s="1"/>
      <c r="C23" s="49" t="s">
        <v>96</v>
      </c>
      <c r="D23" s="51" t="s">
        <v>24</v>
      </c>
      <c r="E23" s="2">
        <v>10</v>
      </c>
      <c r="F23" s="3"/>
      <c r="G23" s="3">
        <f t="shared" si="0"/>
        <v>0</v>
      </c>
    </row>
    <row r="24" spans="1:7" ht="12.75">
      <c r="A24" s="1">
        <v>33.4</v>
      </c>
      <c r="B24" s="1"/>
      <c r="C24" s="49" t="s">
        <v>97</v>
      </c>
      <c r="D24" s="51" t="s">
        <v>24</v>
      </c>
      <c r="E24" s="2">
        <v>1</v>
      </c>
      <c r="F24" s="3"/>
      <c r="G24" s="3">
        <f t="shared" si="0"/>
        <v>0</v>
      </c>
    </row>
    <row r="25" spans="1:7" ht="12.75">
      <c r="A25" s="1">
        <v>34.7</v>
      </c>
      <c r="B25" s="1"/>
      <c r="C25" s="49" t="s">
        <v>156</v>
      </c>
      <c r="D25" s="51" t="s">
        <v>24</v>
      </c>
      <c r="E25" s="2">
        <v>5</v>
      </c>
      <c r="F25" s="3"/>
      <c r="G25" s="3">
        <f t="shared" si="0"/>
        <v>0</v>
      </c>
    </row>
    <row r="26" spans="1:7" ht="12.75">
      <c r="A26" s="1">
        <v>36</v>
      </c>
      <c r="B26" s="1"/>
      <c r="C26" s="49" t="s">
        <v>98</v>
      </c>
      <c r="D26" s="51" t="s">
        <v>24</v>
      </c>
      <c r="E26" s="2">
        <v>14</v>
      </c>
      <c r="F26" s="3"/>
      <c r="G26" s="3">
        <f t="shared" si="0"/>
        <v>0</v>
      </c>
    </row>
    <row r="27" spans="1:7" ht="12.75">
      <c r="A27" s="1">
        <v>38.6</v>
      </c>
      <c r="B27" s="1"/>
      <c r="C27" s="49" t="s">
        <v>99</v>
      </c>
      <c r="D27" s="51" t="s">
        <v>24</v>
      </c>
      <c r="E27" s="2">
        <v>1</v>
      </c>
      <c r="F27" s="3"/>
      <c r="G27" s="3">
        <f t="shared" si="0"/>
        <v>0</v>
      </c>
    </row>
    <row r="28" spans="1:7" ht="12.75">
      <c r="A28" s="1">
        <v>39.9</v>
      </c>
      <c r="B28" s="1"/>
      <c r="C28" s="49" t="s">
        <v>100</v>
      </c>
      <c r="D28" s="51" t="s">
        <v>23</v>
      </c>
      <c r="E28" s="2">
        <v>5</v>
      </c>
      <c r="F28" s="3"/>
      <c r="G28" s="3">
        <f t="shared" si="0"/>
        <v>0</v>
      </c>
    </row>
    <row r="29" spans="1:7" ht="12.75">
      <c r="A29" s="1">
        <v>41.2</v>
      </c>
      <c r="B29" s="1"/>
      <c r="C29" s="49" t="s">
        <v>54</v>
      </c>
      <c r="D29" s="51" t="s">
        <v>28</v>
      </c>
      <c r="E29" s="2">
        <v>1</v>
      </c>
      <c r="F29" s="3"/>
      <c r="G29" s="3">
        <f>E29*F29</f>
        <v>0</v>
      </c>
    </row>
    <row r="30" spans="1:7" ht="12.75">
      <c r="A30" s="1">
        <v>42.5</v>
      </c>
      <c r="B30" s="1"/>
      <c r="C30" s="63" t="s">
        <v>78</v>
      </c>
      <c r="D30" s="51" t="s">
        <v>46</v>
      </c>
      <c r="E30">
        <v>3</v>
      </c>
      <c r="F30" s="3"/>
      <c r="G30" s="3">
        <f>E30*F30</f>
        <v>0</v>
      </c>
    </row>
    <row r="31" spans="1:7" ht="12.75">
      <c r="A31" s="1">
        <v>43.8</v>
      </c>
      <c r="B31" s="1"/>
      <c r="C31" s="63" t="s">
        <v>79</v>
      </c>
      <c r="D31" s="51" t="s">
        <v>46</v>
      </c>
      <c r="E31">
        <v>1</v>
      </c>
      <c r="F31" s="3"/>
      <c r="G31" s="3">
        <f>E31*F31</f>
        <v>0</v>
      </c>
    </row>
    <row r="32" spans="1:7" ht="12.75">
      <c r="A32" s="54"/>
      <c r="C32" s="45" t="s">
        <v>101</v>
      </c>
      <c r="D32" s="46"/>
      <c r="E32" s="46"/>
      <c r="F32" s="47"/>
      <c r="G32" s="48"/>
    </row>
    <row r="33" spans="1:7" ht="12.75">
      <c r="A33" s="1">
        <v>46</v>
      </c>
      <c r="B33" s="1"/>
      <c r="C33" s="49" t="s">
        <v>104</v>
      </c>
      <c r="D33" s="51" t="s">
        <v>25</v>
      </c>
      <c r="E33" s="2">
        <v>48</v>
      </c>
      <c r="F33" s="3"/>
      <c r="G33" s="3">
        <f t="shared" si="0"/>
        <v>0</v>
      </c>
    </row>
    <row r="34" spans="1:7" ht="12.75">
      <c r="A34" s="52">
        <v>47</v>
      </c>
      <c r="C34" s="49" t="s">
        <v>30</v>
      </c>
      <c r="D34" s="51" t="s">
        <v>28</v>
      </c>
      <c r="E34">
        <v>1</v>
      </c>
      <c r="F34" s="3"/>
      <c r="G34" s="3">
        <f aca="true" t="shared" si="1" ref="G34:G40">E34*F34</f>
        <v>0</v>
      </c>
    </row>
    <row r="35" spans="1:7" ht="12.75">
      <c r="A35" s="1">
        <v>48</v>
      </c>
      <c r="C35" s="49" t="s">
        <v>37</v>
      </c>
      <c r="D35" s="51" t="s">
        <v>28</v>
      </c>
      <c r="E35" s="2">
        <v>1</v>
      </c>
      <c r="F35" s="3"/>
      <c r="G35" s="3">
        <f t="shared" si="1"/>
        <v>0</v>
      </c>
    </row>
    <row r="36" spans="1:7" ht="12.75">
      <c r="A36" s="52">
        <v>49</v>
      </c>
      <c r="C36" s="50" t="s">
        <v>38</v>
      </c>
      <c r="D36" s="51" t="s">
        <v>28</v>
      </c>
      <c r="E36" s="2">
        <v>1</v>
      </c>
      <c r="F36" s="3"/>
      <c r="G36" s="3">
        <f t="shared" si="1"/>
        <v>0</v>
      </c>
    </row>
    <row r="37" spans="1:7" ht="12.75">
      <c r="A37" s="1">
        <v>50</v>
      </c>
      <c r="C37" s="49" t="s">
        <v>39</v>
      </c>
      <c r="D37" s="51" t="s">
        <v>28</v>
      </c>
      <c r="E37" s="2">
        <v>1</v>
      </c>
      <c r="F37" s="3"/>
      <c r="G37" s="3">
        <f t="shared" si="1"/>
        <v>0</v>
      </c>
    </row>
    <row r="38" spans="1:7" ht="12.75">
      <c r="A38" s="52">
        <v>51</v>
      </c>
      <c r="C38" s="49" t="s">
        <v>40</v>
      </c>
      <c r="D38" s="51" t="s">
        <v>28</v>
      </c>
      <c r="E38" s="2">
        <v>1</v>
      </c>
      <c r="F38" s="3"/>
      <c r="G38" s="3">
        <f t="shared" si="1"/>
        <v>0</v>
      </c>
    </row>
    <row r="39" spans="1:7" ht="12.75">
      <c r="A39" s="1">
        <v>52</v>
      </c>
      <c r="C39" s="49" t="s">
        <v>41</v>
      </c>
      <c r="D39" s="51" t="s">
        <v>28</v>
      </c>
      <c r="E39" s="2">
        <v>1</v>
      </c>
      <c r="F39" s="3"/>
      <c r="G39" s="3">
        <f t="shared" si="1"/>
        <v>0</v>
      </c>
    </row>
    <row r="40" spans="1:7" ht="12.75">
      <c r="A40" s="52">
        <v>53</v>
      </c>
      <c r="C40" s="49" t="s">
        <v>42</v>
      </c>
      <c r="D40" s="51" t="s">
        <v>28</v>
      </c>
      <c r="E40" s="2">
        <v>1</v>
      </c>
      <c r="F40" s="3"/>
      <c r="G40" s="3">
        <f t="shared" si="1"/>
        <v>0</v>
      </c>
    </row>
    <row r="41" spans="1:7" ht="12.75">
      <c r="A41" s="1">
        <v>54</v>
      </c>
      <c r="B41" s="1"/>
      <c r="C41" s="49" t="s">
        <v>34</v>
      </c>
      <c r="D41" s="51" t="s">
        <v>28</v>
      </c>
      <c r="E41" s="2">
        <v>1</v>
      </c>
      <c r="F41" s="3"/>
      <c r="G41" s="3">
        <f>E41*F41</f>
        <v>0</v>
      </c>
    </row>
    <row r="42" spans="1:7" ht="12.75">
      <c r="A42" s="54"/>
      <c r="C42" s="45" t="s">
        <v>29</v>
      </c>
      <c r="D42" s="46"/>
      <c r="E42" s="46"/>
      <c r="F42" s="47"/>
      <c r="G42" s="48"/>
    </row>
    <row r="43" spans="1:7" ht="12.75">
      <c r="A43" s="52">
        <v>55</v>
      </c>
      <c r="C43" s="1" t="s">
        <v>26</v>
      </c>
      <c r="D43" s="51" t="s">
        <v>28</v>
      </c>
      <c r="E43" s="2">
        <v>1</v>
      </c>
      <c r="F43" s="3"/>
      <c r="G43" s="3">
        <f>E43*F43</f>
        <v>0</v>
      </c>
    </row>
    <row r="44" spans="1:7" ht="12.75">
      <c r="A44" s="54"/>
      <c r="C44" s="45" t="s">
        <v>55</v>
      </c>
      <c r="D44" s="46"/>
      <c r="E44" s="46"/>
      <c r="F44" s="47"/>
      <c r="G44" s="48"/>
    </row>
    <row r="45" spans="1:7" ht="12.75">
      <c r="A45" s="52">
        <v>56</v>
      </c>
      <c r="C45" s="49" t="s">
        <v>56</v>
      </c>
      <c r="D45" s="51" t="s">
        <v>57</v>
      </c>
      <c r="E45" s="2">
        <v>800</v>
      </c>
      <c r="F45" s="3"/>
      <c r="G45" s="3">
        <f>E45*F45</f>
        <v>0</v>
      </c>
    </row>
    <row r="46" spans="1:7" ht="12.75">
      <c r="A46" s="45"/>
      <c r="B46" s="45"/>
      <c r="C46" s="45" t="s">
        <v>12</v>
      </c>
      <c r="D46" s="46"/>
      <c r="E46" s="46"/>
      <c r="F46" s="47"/>
      <c r="G46" s="48"/>
    </row>
    <row r="47" spans="1:7" ht="12.75">
      <c r="A47" s="64">
        <v>57</v>
      </c>
      <c r="B47" s="64"/>
      <c r="C47" s="49" t="s">
        <v>142</v>
      </c>
      <c r="D47" s="51" t="s">
        <v>28</v>
      </c>
      <c r="E47" s="2">
        <v>1</v>
      </c>
      <c r="F47" s="3"/>
      <c r="G47" s="3">
        <f>E47*F47</f>
        <v>0</v>
      </c>
    </row>
    <row r="48" ht="12.75">
      <c r="C48" s="58" t="s">
        <v>141</v>
      </c>
    </row>
    <row r="49" spans="1:7" ht="12.75">
      <c r="A49" s="52"/>
      <c r="B49" s="45"/>
      <c r="C49" s="49"/>
      <c r="D49" s="51"/>
      <c r="E49" s="2"/>
      <c r="F49" s="44"/>
      <c r="G49" s="55"/>
    </row>
    <row r="50" spans="1:7" ht="12.75">
      <c r="A50" s="52"/>
      <c r="B50" s="45"/>
      <c r="C50" s="49"/>
      <c r="D50" s="51"/>
      <c r="E50" s="2"/>
      <c r="F50" s="44" t="s">
        <v>27</v>
      </c>
      <c r="G50" s="93">
        <f>SUM(G3:G47)</f>
        <v>0</v>
      </c>
    </row>
    <row r="51" ht="12.75">
      <c r="B51" s="1"/>
    </row>
    <row r="52" ht="12.75">
      <c r="G52" s="55"/>
    </row>
    <row r="53" ht="12.75">
      <c r="C53" s="50"/>
    </row>
    <row r="62" spans="1:7" ht="12.75">
      <c r="A62" s="1"/>
      <c r="C62" s="58"/>
      <c r="D62" s="51"/>
      <c r="E62" s="2"/>
      <c r="F62" s="3"/>
      <c r="G62" s="3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Kostka</dc:creator>
  <cp:keywords/>
  <dc:description/>
  <cp:lastModifiedBy>uživatel</cp:lastModifiedBy>
  <cp:lastPrinted>2018-04-06T14:28:39Z</cp:lastPrinted>
  <dcterms:created xsi:type="dcterms:W3CDTF">2000-03-11T13:55:54Z</dcterms:created>
  <dcterms:modified xsi:type="dcterms:W3CDTF">2019-12-18T10:57:26Z</dcterms:modified>
  <cp:category/>
  <cp:version/>
  <cp:contentType/>
  <cp:contentStatus/>
</cp:coreProperties>
</file>