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_Zakázky\2019\I23001910_Třebechovice\7_TISK K PŘEDÁNÍ\_DPS\D.1.2_STAV.KČNÍ ČÁST\0191118\Trebechovice\04_VYKRESY\A\"/>
    </mc:Choice>
  </mc:AlternateContent>
  <bookViews>
    <workbookView xWindow="0" yWindow="0" windowWidth="21570" windowHeight="8085" tabRatio="843" firstSheet="4" activeTab="4"/>
  </bookViews>
  <sheets>
    <sheet name="Válc_ocel" sheetId="12667" state="veryHidden" r:id="rId1"/>
    <sheet name="Úhelníky" sheetId="12668" state="veryHidden" r:id="rId2"/>
    <sheet name="MSH" sheetId="12669" state="veryHidden" r:id="rId3"/>
    <sheet name="JACKL" sheetId="12670" state="veryHidden" r:id="rId4"/>
    <sheet name="Výkaz_oceli" sheetId="12650" r:id="rId5"/>
  </sheets>
  <definedNames>
    <definedName name="JACKL">JACKL!$A$1:$B$144</definedName>
    <definedName name="m">Válc_ocel!$B$4:$C$13</definedName>
    <definedName name="MSH" localSheetId="3">JACKL!$A$1:$B$31</definedName>
    <definedName name="MSH">MSH!$A$1:$B$98</definedName>
    <definedName name="_xlnm.Print_Area" localSheetId="4">Výkaz_oceli!$B$2:$J$14</definedName>
    <definedName name="SEZNAM">Válc_ocel!$B$19:$L$48</definedName>
    <definedName name="UHELNIK" localSheetId="3">JACKL!#REF!</definedName>
    <definedName name="UHELNIK" localSheetId="2">MSH!$A$1:$B$58</definedName>
    <definedName name="UHELNIK">Úhelníky!$A$1:$B$138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2650" l="1"/>
  <c r="I7" i="12650"/>
  <c r="H7" i="12650"/>
  <c r="H8" i="12650"/>
  <c r="J7" i="12650" l="1"/>
  <c r="J8" i="12650"/>
  <c r="J9" i="12650" l="1"/>
  <c r="J10" i="12650" s="1"/>
  <c r="J12" i="12650" s="1"/>
</calcChain>
</file>

<file path=xl/sharedStrings.xml><?xml version="1.0" encoding="utf-8"?>
<sst xmlns="http://schemas.openxmlformats.org/spreadsheetml/2006/main" count="441" uniqueCount="397">
  <si>
    <t>m</t>
  </si>
  <si>
    <t>I</t>
  </si>
  <si>
    <t>IPE</t>
  </si>
  <si>
    <t>U</t>
  </si>
  <si>
    <t>UPE</t>
  </si>
  <si>
    <t>HEB</t>
  </si>
  <si>
    <t>č</t>
  </si>
  <si>
    <t>Položka</t>
  </si>
  <si>
    <t>TR</t>
  </si>
  <si>
    <t>102/8</t>
  </si>
  <si>
    <t>L</t>
  </si>
  <si>
    <t>20/20/3</t>
  </si>
  <si>
    <t>25/25/3</t>
  </si>
  <si>
    <t>25/25/4</t>
  </si>
  <si>
    <t>28/28/3</t>
  </si>
  <si>
    <t>30/30/3</t>
  </si>
  <si>
    <t>30/30/4</t>
  </si>
  <si>
    <t>P10</t>
  </si>
  <si>
    <t>Délka</t>
  </si>
  <si>
    <t>Označení profilu</t>
  </si>
  <si>
    <t>Celková hmotnost</t>
  </si>
  <si>
    <t>mm</t>
  </si>
  <si>
    <t>kg</t>
  </si>
  <si>
    <t>kg/m´</t>
  </si>
  <si>
    <t>Kusy</t>
  </si>
  <si>
    <t>Název</t>
  </si>
  <si>
    <t>Hmotnost</t>
  </si>
  <si>
    <t>VÝKAZ HMOTNOSTI OCELI</t>
  </si>
  <si>
    <t>ČÁST KONSTRUKCE:</t>
  </si>
  <si>
    <t>Jednotk. hmotnost</t>
  </si>
  <si>
    <t>ks</t>
  </si>
  <si>
    <t>Počet svař.</t>
  </si>
  <si>
    <t>Celková hmotnost   [ kg ]</t>
  </si>
  <si>
    <t>M12</t>
  </si>
  <si>
    <t>Ocel S235</t>
  </si>
  <si>
    <t xml:space="preserve"> Celková hmotnost [kg]</t>
  </si>
  <si>
    <t xml:space="preserve"> Prořez 5% [kg]</t>
  </si>
  <si>
    <t xml:space="preserve"> Spojovací materiál</t>
  </si>
  <si>
    <t>HILTI</t>
  </si>
  <si>
    <t>HAS</t>
  </si>
  <si>
    <t xml:space="preserve"> tmel HIT HY-150</t>
  </si>
  <si>
    <t>Manuál</t>
  </si>
  <si>
    <t>100/100/10</t>
  </si>
  <si>
    <t>32/32/3</t>
  </si>
  <si>
    <t>32/32/4</t>
  </si>
  <si>
    <t>35/35/3</t>
  </si>
  <si>
    <t>35/35/4</t>
  </si>
  <si>
    <t>36/36/4</t>
  </si>
  <si>
    <t>40/40/3</t>
  </si>
  <si>
    <t>40/40/4</t>
  </si>
  <si>
    <t>40/40/5</t>
  </si>
  <si>
    <t>45/45/3</t>
  </si>
  <si>
    <t>45/45/4</t>
  </si>
  <si>
    <t>45/45/5</t>
  </si>
  <si>
    <t>50/50/4</t>
  </si>
  <si>
    <t>50/50/5</t>
  </si>
  <si>
    <t>50/50/6</t>
  </si>
  <si>
    <t>55/55/5</t>
  </si>
  <si>
    <t>55/55/6</t>
  </si>
  <si>
    <t>56/56/4</t>
  </si>
  <si>
    <t>56/56/5</t>
  </si>
  <si>
    <t>56/56/6</t>
  </si>
  <si>
    <t>60/60/6</t>
  </si>
  <si>
    <t>60/60/8</t>
  </si>
  <si>
    <t>63/63/4</t>
  </si>
  <si>
    <t>63/63/5</t>
  </si>
  <si>
    <t>63/63/6</t>
  </si>
  <si>
    <t>65/65/6</t>
  </si>
  <si>
    <t>65/65/8</t>
  </si>
  <si>
    <t>70/70/6</t>
  </si>
  <si>
    <t>70/70/7</t>
  </si>
  <si>
    <t>70/70/8</t>
  </si>
  <si>
    <t>80/80/6</t>
  </si>
  <si>
    <t>80/80/8</t>
  </si>
  <si>
    <t>80/80/10</t>
  </si>
  <si>
    <t>90/90/6</t>
  </si>
  <si>
    <t>90/90/8</t>
  </si>
  <si>
    <t>90/90/10</t>
  </si>
  <si>
    <t>100/100/6</t>
  </si>
  <si>
    <t>100/100/8</t>
  </si>
  <si>
    <t>100/100/12</t>
  </si>
  <si>
    <t>110/110/8</t>
  </si>
  <si>
    <t>110/110/10</t>
  </si>
  <si>
    <t>120/120/8</t>
  </si>
  <si>
    <t>120/120/10</t>
  </si>
  <si>
    <t>120/120/12</t>
  </si>
  <si>
    <t>125/125/8</t>
  </si>
  <si>
    <t>125/125/10</t>
  </si>
  <si>
    <t>125/125/12</t>
  </si>
  <si>
    <t>125/125/14</t>
  </si>
  <si>
    <t>130/130/12</t>
  </si>
  <si>
    <t>130/130/14</t>
  </si>
  <si>
    <t>140/140/10</t>
  </si>
  <si>
    <t>140/140/12</t>
  </si>
  <si>
    <t>140/140/14</t>
  </si>
  <si>
    <t>160/160/10</t>
  </si>
  <si>
    <t>160/160/12</t>
  </si>
  <si>
    <t>160/160/14</t>
  </si>
  <si>
    <t>160/160/16</t>
  </si>
  <si>
    <t>180/180/12</t>
  </si>
  <si>
    <t>180/180/14</t>
  </si>
  <si>
    <t>200/200/14</t>
  </si>
  <si>
    <t>200/200/16</t>
  </si>
  <si>
    <t>200/200/20</t>
  </si>
  <si>
    <t>25/16/3</t>
  </si>
  <si>
    <t>30/20/3</t>
  </si>
  <si>
    <t>30/20/4</t>
  </si>
  <si>
    <t>32/20/3</t>
  </si>
  <si>
    <t>40/25/3</t>
  </si>
  <si>
    <t>40/25/4</t>
  </si>
  <si>
    <t>40/25/5</t>
  </si>
  <si>
    <t>45/28/4</t>
  </si>
  <si>
    <t>45/30/4</t>
  </si>
  <si>
    <t>45/30/5</t>
  </si>
  <si>
    <t>50/30/4</t>
  </si>
  <si>
    <t>50/30/5</t>
  </si>
  <si>
    <t>50/32/3</t>
  </si>
  <si>
    <t>50/32/4</t>
  </si>
  <si>
    <t>56/36/4</t>
  </si>
  <si>
    <t>56/36/5</t>
  </si>
  <si>
    <t>60/40/5</t>
  </si>
  <si>
    <t>60/40/6</t>
  </si>
  <si>
    <t>63/40/4</t>
  </si>
  <si>
    <t>63/40/5</t>
  </si>
  <si>
    <t>63/40/6</t>
  </si>
  <si>
    <t>65/50/5</t>
  </si>
  <si>
    <t>65/50/6</t>
  </si>
  <si>
    <t>65/50/7</t>
  </si>
  <si>
    <t>65/50/8</t>
  </si>
  <si>
    <t>75/45/5</t>
  </si>
  <si>
    <t>75/45/6</t>
  </si>
  <si>
    <t>75/50/5</t>
  </si>
  <si>
    <t>75/50/6</t>
  </si>
  <si>
    <t>75/50/7</t>
  </si>
  <si>
    <t>75/50/8</t>
  </si>
  <si>
    <t>80/50/5</t>
  </si>
  <si>
    <t>80/50/6</t>
  </si>
  <si>
    <t>80/50/8</t>
  </si>
  <si>
    <t>60/40/7</t>
  </si>
  <si>
    <t>80/60/6</t>
  </si>
  <si>
    <t>80/60/7</t>
  </si>
  <si>
    <t>80/60/8</t>
  </si>
  <si>
    <t>90/56/6</t>
  </si>
  <si>
    <t>90/56/8</t>
  </si>
  <si>
    <t>90/60/6</t>
  </si>
  <si>
    <t>90/60/8</t>
  </si>
  <si>
    <t>100/63/8</t>
  </si>
  <si>
    <t>100/63/10</t>
  </si>
  <si>
    <t>100/65/7</t>
  </si>
  <si>
    <t>100/65/8</t>
  </si>
  <si>
    <t>100/65/10</t>
  </si>
  <si>
    <t>100/65/12</t>
  </si>
  <si>
    <t>110/70/8</t>
  </si>
  <si>
    <t>110/70/10</t>
  </si>
  <si>
    <t>110/70/12</t>
  </si>
  <si>
    <t>120/80/8</t>
  </si>
  <si>
    <t>120/80/10</t>
  </si>
  <si>
    <t>120/80/12</t>
  </si>
  <si>
    <t>125/80/8</t>
  </si>
  <si>
    <t>125/80/10</t>
  </si>
  <si>
    <t>125/80/12</t>
  </si>
  <si>
    <t>130/90/10</t>
  </si>
  <si>
    <t>130/90/12</t>
  </si>
  <si>
    <t>130/90/14</t>
  </si>
  <si>
    <t>140/90/8</t>
  </si>
  <si>
    <t>140/90/10</t>
  </si>
  <si>
    <t>140/90/12</t>
  </si>
  <si>
    <t>140/90/14</t>
  </si>
  <si>
    <t>160/100/10</t>
  </si>
  <si>
    <t>160/100/12</t>
  </si>
  <si>
    <t>160/100/14</t>
  </si>
  <si>
    <t>160/100/16</t>
  </si>
  <si>
    <t>HEA</t>
  </si>
  <si>
    <t>50/50/6,3</t>
  </si>
  <si>
    <t>60/60/6,3</t>
  </si>
  <si>
    <t>80/80/5</t>
  </si>
  <si>
    <t>80/80/6,3</t>
  </si>
  <si>
    <t>80/80/12,5</t>
  </si>
  <si>
    <t>100/100/5</t>
  </si>
  <si>
    <t>100/100/6,3</t>
  </si>
  <si>
    <t>100/100/12,5</t>
  </si>
  <si>
    <t>120/120/5</t>
  </si>
  <si>
    <t>120/120/6,3</t>
  </si>
  <si>
    <t>120/120/12,5</t>
  </si>
  <si>
    <t>140/140/8</t>
  </si>
  <si>
    <t>140/140/16</t>
  </si>
  <si>
    <t>150/150/6,3</t>
  </si>
  <si>
    <t>150/150/8</t>
  </si>
  <si>
    <t>150/150/10</t>
  </si>
  <si>
    <t>150/150/12,5</t>
  </si>
  <si>
    <t>150/150/16</t>
  </si>
  <si>
    <t>160/160/8</t>
  </si>
  <si>
    <t>160/160/12,5</t>
  </si>
  <si>
    <t>180/180/8</t>
  </si>
  <si>
    <t>200/200/6,3</t>
  </si>
  <si>
    <t>200/200/8</t>
  </si>
  <si>
    <t>200/200/10</t>
  </si>
  <si>
    <t>200/200/12,5</t>
  </si>
  <si>
    <t>200/200/14,2</t>
  </si>
  <si>
    <t>220/220/14,2</t>
  </si>
  <si>
    <t>220/220/16</t>
  </si>
  <si>
    <t>250/250/8</t>
  </si>
  <si>
    <t>250/250/10</t>
  </si>
  <si>
    <t>250/250/12,5</t>
  </si>
  <si>
    <t>250/250/16</t>
  </si>
  <si>
    <t>260/260/12,5</t>
  </si>
  <si>
    <t>260/260/16</t>
  </si>
  <si>
    <t>300/300/6,3</t>
  </si>
  <si>
    <t>300/300/8</t>
  </si>
  <si>
    <t>300/300/10</t>
  </si>
  <si>
    <t>300/300/12,5</t>
  </si>
  <si>
    <t>300/300/16</t>
  </si>
  <si>
    <t>350/350/10</t>
  </si>
  <si>
    <t>350/350/12,5</t>
  </si>
  <si>
    <t>350/350/16</t>
  </si>
  <si>
    <t>400/400/10</t>
  </si>
  <si>
    <t>400/400/12,5</t>
  </si>
  <si>
    <t>400/400/16</t>
  </si>
  <si>
    <t>100/50/5</t>
  </si>
  <si>
    <t>100/50/6,3</t>
  </si>
  <si>
    <t>100/50/8</t>
  </si>
  <si>
    <t>100/60/8,8</t>
  </si>
  <si>
    <t>120/80/6,3</t>
  </si>
  <si>
    <t>150/100/8</t>
  </si>
  <si>
    <t>150/100/10</t>
  </si>
  <si>
    <t>160/80/8,8</t>
  </si>
  <si>
    <t>160/80/12,5</t>
  </si>
  <si>
    <t>180/100/7,1</t>
  </si>
  <si>
    <t>200/100/6,3</t>
  </si>
  <si>
    <t>200/100/8</t>
  </si>
  <si>
    <t>200/100/10</t>
  </si>
  <si>
    <t>200/100/12,5</t>
  </si>
  <si>
    <t>250/150/10</t>
  </si>
  <si>
    <t>250/150/12,5</t>
  </si>
  <si>
    <t>260/140/14,2</t>
  </si>
  <si>
    <t>260/180/10</t>
  </si>
  <si>
    <t>260/180/16</t>
  </si>
  <si>
    <t>300/100/6,3</t>
  </si>
  <si>
    <t>300/100/8</t>
  </si>
  <si>
    <t>300/100/10</t>
  </si>
  <si>
    <t>300/100/12,5</t>
  </si>
  <si>
    <t>300/200/8</t>
  </si>
  <si>
    <t>300/200/10</t>
  </si>
  <si>
    <t>300/200/12,5</t>
  </si>
  <si>
    <t>300/200/16</t>
  </si>
  <si>
    <t>350/250/8</t>
  </si>
  <si>
    <t>400/200/8</t>
  </si>
  <si>
    <t>400/200/10</t>
  </si>
  <si>
    <t>400/200/12,5</t>
  </si>
  <si>
    <t>450/250/8</t>
  </si>
  <si>
    <t>450/250/10</t>
  </si>
  <si>
    <t>450/250/12,5</t>
  </si>
  <si>
    <t>450/250/16</t>
  </si>
  <si>
    <t>500/300/10</t>
  </si>
  <si>
    <t>500/300/16</t>
  </si>
  <si>
    <t>MSH</t>
  </si>
  <si>
    <t>10/10/1</t>
  </si>
  <si>
    <t>15/15/1,5</t>
  </si>
  <si>
    <t>18/18/1</t>
  </si>
  <si>
    <t>20/20/1,2</t>
  </si>
  <si>
    <t>20/20/1,5</t>
  </si>
  <si>
    <t>20/20/2</t>
  </si>
  <si>
    <t>25/25/1,2</t>
  </si>
  <si>
    <t>25/25/1,5</t>
  </si>
  <si>
    <t>25/25/2</t>
  </si>
  <si>
    <t>28/28/2</t>
  </si>
  <si>
    <t>30/30/1</t>
  </si>
  <si>
    <t>30/30/1,5</t>
  </si>
  <si>
    <t>30/30/2</t>
  </si>
  <si>
    <t>30/30/2,5</t>
  </si>
  <si>
    <t>35/35/1,5</t>
  </si>
  <si>
    <t>35/35/2</t>
  </si>
  <si>
    <t>35/35/2,5</t>
  </si>
  <si>
    <t>40/40/1,5</t>
  </si>
  <si>
    <t>40/40/2</t>
  </si>
  <si>
    <t>40/40/2,5</t>
  </si>
  <si>
    <t>45/45/2</t>
  </si>
  <si>
    <t>45/45/2,5</t>
  </si>
  <si>
    <t>50/50/2</t>
  </si>
  <si>
    <t>50/50/2,5</t>
  </si>
  <si>
    <t>50/50/3</t>
  </si>
  <si>
    <t>52/52/2</t>
  </si>
  <si>
    <t>52/52/3,5</t>
  </si>
  <si>
    <t>60/60/2</t>
  </si>
  <si>
    <t>60/60/2,5</t>
  </si>
  <si>
    <t>60/60/3</t>
  </si>
  <si>
    <t>70/70/3</t>
  </si>
  <si>
    <t>70/70/4</t>
  </si>
  <si>
    <t>80/80/3</t>
  </si>
  <si>
    <t>80/80/4</t>
  </si>
  <si>
    <t>100/100/3</t>
  </si>
  <si>
    <t>15/12/1,8</t>
  </si>
  <si>
    <t>18/12/0,9</t>
  </si>
  <si>
    <t>18/12/1,5</t>
  </si>
  <si>
    <t>20/10/1</t>
  </si>
  <si>
    <t>25/15/1,5</t>
  </si>
  <si>
    <t>27/14/2</t>
  </si>
  <si>
    <t>28/13/1,5</t>
  </si>
  <si>
    <t>30/15/1,5</t>
  </si>
  <si>
    <t>30/15/2</t>
  </si>
  <si>
    <t>30/18/2</t>
  </si>
  <si>
    <t>34/25/2</t>
  </si>
  <si>
    <t>34/25/2,5</t>
  </si>
  <si>
    <t>35/12/2</t>
  </si>
  <si>
    <t>35/20/1,2</t>
  </si>
  <si>
    <t>35/20/2</t>
  </si>
  <si>
    <t>37/20/2</t>
  </si>
  <si>
    <t>40/12/2</t>
  </si>
  <si>
    <t>40/20/1</t>
  </si>
  <si>
    <t>40/20/1,5</t>
  </si>
  <si>
    <t>40/20/2</t>
  </si>
  <si>
    <t>40/20/2,5</t>
  </si>
  <si>
    <t>40/25/2</t>
  </si>
  <si>
    <t>40/27/1,5</t>
  </si>
  <si>
    <t>40/27/2</t>
  </si>
  <si>
    <t>40/35/2</t>
  </si>
  <si>
    <t>40/35/2,5</t>
  </si>
  <si>
    <t>40/35/3</t>
  </si>
  <si>
    <t>45/35/1,5</t>
  </si>
  <si>
    <t>45/35/2</t>
  </si>
  <si>
    <t>50/20/1,5</t>
  </si>
  <si>
    <t>50/20/2</t>
  </si>
  <si>
    <t>50/25/2</t>
  </si>
  <si>
    <t>50/25/2,5</t>
  </si>
  <si>
    <t>50/30/1,5</t>
  </si>
  <si>
    <t>50/30/2</t>
  </si>
  <si>
    <t>50/30/2,5</t>
  </si>
  <si>
    <t>50/30/3</t>
  </si>
  <si>
    <t>50/31,5/5</t>
  </si>
  <si>
    <t>50/35/2</t>
  </si>
  <si>
    <t>50/35/2,5</t>
  </si>
  <si>
    <t>50/35/3</t>
  </si>
  <si>
    <t>50/40/2</t>
  </si>
  <si>
    <t>56/33/2</t>
  </si>
  <si>
    <t>56/33/2,5</t>
  </si>
  <si>
    <t>60/20/2</t>
  </si>
  <si>
    <t>60/20/2,5</t>
  </si>
  <si>
    <t>60/34/2</t>
  </si>
  <si>
    <t>60/34/2,5</t>
  </si>
  <si>
    <t>60/34/3</t>
  </si>
  <si>
    <t>60/40/1,5</t>
  </si>
  <si>
    <t>60/40/2</t>
  </si>
  <si>
    <t>60/40/2,5</t>
  </si>
  <si>
    <t>60/40/3</t>
  </si>
  <si>
    <t>60/40/3,5</t>
  </si>
  <si>
    <t>64/24/1,5</t>
  </si>
  <si>
    <t>65/30/2</t>
  </si>
  <si>
    <t>65/30/2,5</t>
  </si>
  <si>
    <t>65/30/3</t>
  </si>
  <si>
    <t>65/40/2</t>
  </si>
  <si>
    <t>65/40/3</t>
  </si>
  <si>
    <t>65/40/4</t>
  </si>
  <si>
    <t>70/30/2,5</t>
  </si>
  <si>
    <t>70/35/2</t>
  </si>
  <si>
    <t>70/35/2,5</t>
  </si>
  <si>
    <t>70/35/3</t>
  </si>
  <si>
    <t>70/40/4</t>
  </si>
  <si>
    <t>70/50/2</t>
  </si>
  <si>
    <t>70/50/2,5</t>
  </si>
  <si>
    <t>70/50/3</t>
  </si>
  <si>
    <t>70/50/5</t>
  </si>
  <si>
    <t>70/60/3</t>
  </si>
  <si>
    <t>75/40/2</t>
  </si>
  <si>
    <t>80/30/2</t>
  </si>
  <si>
    <t>80/30/2,5</t>
  </si>
  <si>
    <t>80/30/3</t>
  </si>
  <si>
    <t>80/35/2</t>
  </si>
  <si>
    <t>80/35/2,5</t>
  </si>
  <si>
    <t>80/35/3</t>
  </si>
  <si>
    <t>80/40/2</t>
  </si>
  <si>
    <t>80/40/4</t>
  </si>
  <si>
    <t>80/60/3</t>
  </si>
  <si>
    <t>80/60/4</t>
  </si>
  <si>
    <t>90/40/2</t>
  </si>
  <si>
    <t>90/40/2,5</t>
  </si>
  <si>
    <t>90/40/3</t>
  </si>
  <si>
    <t>100/30/2</t>
  </si>
  <si>
    <t>100/40/2</t>
  </si>
  <si>
    <t>100/40/2,5</t>
  </si>
  <si>
    <t>100/52,5/2,5</t>
  </si>
  <si>
    <t>100/52,5/3</t>
  </si>
  <si>
    <t>100/60/3</t>
  </si>
  <si>
    <t>100/60/5</t>
  </si>
  <si>
    <t>110/40/3</t>
  </si>
  <si>
    <t>120/60/3</t>
  </si>
  <si>
    <t>120/60/4</t>
  </si>
  <si>
    <t>120/85/2,5</t>
  </si>
  <si>
    <t>120/85/3</t>
  </si>
  <si>
    <t>125/30/2,5</t>
  </si>
  <si>
    <t>125/30/3</t>
  </si>
  <si>
    <t>140/85/3</t>
  </si>
  <si>
    <t>145/60/3</t>
  </si>
  <si>
    <t>JACKL</t>
  </si>
  <si>
    <t>Celková délka</t>
  </si>
  <si>
    <t>Jednotk. délka</t>
  </si>
  <si>
    <t>Rozměr</t>
  </si>
  <si>
    <t>Ocelové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</si>
</sst>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_);[Red]\(#,##0\)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sz val="8"/>
      <name val="Arial CE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6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sz val="20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4"/>
      <name val="Tahom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0" fontId="13" fillId="0" borderId="0"/>
  </cellStyleXfs>
  <cellXfs count="104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2" fontId="12" fillId="0" borderId="2" xfId="0" applyNumberFormat="1" applyFont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4" fillId="0" borderId="0" xfId="2" applyFont="1"/>
    <xf numFmtId="0" fontId="9" fillId="0" borderId="0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2" fontId="0" fillId="0" borderId="0" xfId="0" applyNumberFormat="1"/>
    <xf numFmtId="2" fontId="0" fillId="0" borderId="0" xfId="0" applyNumberFormat="1" applyFill="1" applyBorder="1" applyAlignment="1">
      <alignment horizontal="center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/>
    <xf numFmtId="2" fontId="17" fillId="0" borderId="0" xfId="0" applyNumberFormat="1" applyFont="1" applyFill="1"/>
    <xf numFmtId="0" fontId="15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" fillId="0" borderId="0" xfId="0" applyFont="1" applyFill="1"/>
    <xf numFmtId="2" fontId="1" fillId="0" borderId="0" xfId="0" applyNumberFormat="1" applyFont="1" applyFill="1"/>
    <xf numFmtId="0" fontId="17" fillId="0" borderId="18" xfId="0" applyFont="1" applyFill="1" applyBorder="1"/>
    <xf numFmtId="2" fontId="17" fillId="0" borderId="19" xfId="0" applyNumberFormat="1" applyFont="1" applyFill="1" applyBorder="1"/>
    <xf numFmtId="0" fontId="9" fillId="2" borderId="9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  <protection locked="0"/>
    </xf>
    <xf numFmtId="1" fontId="9" fillId="2" borderId="27" xfId="0" applyNumberFormat="1" applyFont="1" applyFill="1" applyBorder="1" applyAlignment="1" applyProtection="1">
      <alignment horizontal="center" vertical="center"/>
      <protection locked="0"/>
    </xf>
    <xf numFmtId="2" fontId="14" fillId="0" borderId="27" xfId="0" applyNumberFormat="1" applyFont="1" applyFill="1" applyBorder="1" applyAlignment="1">
      <alignment vertical="center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 applyProtection="1">
      <alignment horizontal="center" vertical="center"/>
      <protection locked="0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0" fontId="9" fillId="0" borderId="8" xfId="0" applyNumberFormat="1" applyFont="1" applyFill="1" applyBorder="1" applyAlignment="1" applyProtection="1">
      <alignment horizontal="center" vertical="center"/>
      <protection locked="0"/>
    </xf>
    <xf numFmtId="1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NumberFormat="1" applyFont="1" applyFill="1" applyBorder="1" applyAlignment="1" applyProtection="1">
      <alignment horizontal="center" vertical="center"/>
      <protection locked="0"/>
    </xf>
    <xf numFmtId="1" fontId="9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2" fillId="0" borderId="20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49" fontId="9" fillId="2" borderId="20" xfId="0" applyNumberFormat="1" applyFont="1" applyFill="1" applyBorder="1" applyAlignment="1" applyProtection="1">
      <alignment horizontal="left" vertical="center"/>
      <protection locked="0"/>
    </xf>
    <xf numFmtId="49" fontId="9" fillId="2" borderId="31" xfId="0" applyNumberFormat="1" applyFont="1" applyFill="1" applyBorder="1" applyAlignment="1" applyProtection="1">
      <alignment horizontal="left" vertical="center"/>
      <protection locked="0"/>
    </xf>
    <xf numFmtId="0" fontId="9" fillId="0" borderId="32" xfId="0" applyFont="1" applyFill="1" applyBorder="1" applyAlignment="1">
      <alignment horizontal="left" vertical="center"/>
    </xf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8" fillId="0" borderId="26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2" fontId="12" fillId="0" borderId="5" xfId="0" applyNumberFormat="1" applyFont="1" applyBorder="1" applyAlignment="1">
      <alignment horizontal="center" vertical="center"/>
    </xf>
    <xf numFmtId="2" fontId="12" fillId="0" borderId="30" xfId="0" applyNumberFormat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 vertical="center" textRotation="90" wrapText="1"/>
    </xf>
    <xf numFmtId="2" fontId="12" fillId="0" borderId="11" xfId="0" applyNumberFormat="1" applyFont="1" applyBorder="1" applyAlignment="1">
      <alignment horizontal="center" vertical="center" textRotation="90" wrapText="1"/>
    </xf>
    <xf numFmtId="2" fontId="12" fillId="0" borderId="24" xfId="0" applyNumberFormat="1" applyFont="1" applyBorder="1" applyAlignment="1">
      <alignment horizontal="center" vertical="center" textRotation="90" wrapText="1"/>
    </xf>
    <xf numFmtId="2" fontId="12" fillId="0" borderId="21" xfId="0" applyNumberFormat="1" applyFont="1" applyBorder="1" applyAlignment="1">
      <alignment horizontal="center" vertical="center" textRotation="90"/>
    </xf>
    <xf numFmtId="2" fontId="12" fillId="0" borderId="11" xfId="0" applyNumberFormat="1" applyFont="1" applyBorder="1" applyAlignment="1">
      <alignment horizontal="center" vertical="center" textRotation="90"/>
    </xf>
    <xf numFmtId="2" fontId="12" fillId="0" borderId="24" xfId="0" applyNumberFormat="1" applyFont="1" applyBorder="1" applyAlignment="1">
      <alignment horizontal="center" vertical="center" textRotation="90"/>
    </xf>
  </cellXfs>
  <cellStyles count="3">
    <cellStyle name="čárky [0]_Celek.xls graf 6" xfId="1"/>
    <cellStyle name="Normální" xfId="0" builtinId="0"/>
    <cellStyle name="normální_Výkaz_oceli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3:L48"/>
  <sheetViews>
    <sheetView topLeftCell="A16" workbookViewId="0">
      <selection activeCell="K45" sqref="K45"/>
    </sheetView>
  </sheetViews>
  <sheetFormatPr defaultRowHeight="12.75" x14ac:dyDescent="0.2"/>
  <cols>
    <col min="2" max="12" width="10.7109375" customWidth="1"/>
  </cols>
  <sheetData>
    <row r="3" spans="2:12" x14ac:dyDescent="0.2">
      <c r="B3" s="74" t="s">
        <v>0</v>
      </c>
      <c r="C3" s="74"/>
    </row>
    <row r="4" spans="2:12" x14ac:dyDescent="0.2">
      <c r="B4" s="12" t="s">
        <v>1</v>
      </c>
      <c r="C4" s="12">
        <v>2</v>
      </c>
    </row>
    <row r="5" spans="2:12" x14ac:dyDescent="0.2">
      <c r="B5" s="12" t="s">
        <v>2</v>
      </c>
      <c r="C5" s="12">
        <v>3</v>
      </c>
    </row>
    <row r="6" spans="2:12" x14ac:dyDescent="0.2">
      <c r="B6" s="12" t="s">
        <v>3</v>
      </c>
      <c r="C6" s="12">
        <v>4</v>
      </c>
    </row>
    <row r="7" spans="2:12" x14ac:dyDescent="0.2">
      <c r="B7" s="12" t="s">
        <v>4</v>
      </c>
      <c r="C7" s="12">
        <v>5</v>
      </c>
    </row>
    <row r="8" spans="2:12" x14ac:dyDescent="0.2">
      <c r="B8" s="12" t="s">
        <v>5</v>
      </c>
      <c r="C8" s="12">
        <v>6</v>
      </c>
    </row>
    <row r="9" spans="2:12" x14ac:dyDescent="0.2">
      <c r="B9" s="12" t="s">
        <v>172</v>
      </c>
      <c r="C9" s="12">
        <v>7</v>
      </c>
    </row>
    <row r="10" spans="2:12" x14ac:dyDescent="0.2">
      <c r="B10" s="12"/>
      <c r="C10" s="12">
        <v>8</v>
      </c>
    </row>
    <row r="11" spans="2:12" x14ac:dyDescent="0.2">
      <c r="B11" s="12"/>
      <c r="C11" s="12">
        <v>9</v>
      </c>
    </row>
    <row r="12" spans="2:12" x14ac:dyDescent="0.2">
      <c r="B12" s="12"/>
      <c r="C12" s="12">
        <v>10</v>
      </c>
    </row>
    <row r="13" spans="2:12" x14ac:dyDescent="0.2">
      <c r="B13" s="12"/>
      <c r="C13" s="12">
        <v>11</v>
      </c>
    </row>
    <row r="14" spans="2:12" x14ac:dyDescent="0.2">
      <c r="B14" s="11"/>
      <c r="C14" s="11"/>
      <c r="D14" s="11"/>
      <c r="E14" s="11"/>
      <c r="F14" s="11"/>
      <c r="G14" s="11"/>
      <c r="H14" s="11"/>
      <c r="I14" s="11"/>
    </row>
    <row r="15" spans="2:12" x14ac:dyDescent="0.2">
      <c r="B15" s="11"/>
      <c r="C15" s="11"/>
      <c r="D15" s="11"/>
      <c r="E15" s="11"/>
      <c r="F15" s="11"/>
      <c r="G15" s="11"/>
      <c r="H15" s="11"/>
      <c r="I15" s="11"/>
    </row>
    <row r="16" spans="2:12" ht="15" customHeight="1" x14ac:dyDescent="0.2"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</row>
    <row r="17" spans="1:12" ht="15" customHeight="1" x14ac:dyDescent="0.2">
      <c r="B17" s="74" t="s">
        <v>6</v>
      </c>
      <c r="C17" s="74" t="s">
        <v>0</v>
      </c>
      <c r="D17" s="74"/>
      <c r="E17" s="74"/>
      <c r="F17" s="74"/>
      <c r="G17" s="74"/>
      <c r="H17" s="74"/>
      <c r="I17" s="74"/>
      <c r="J17" s="74"/>
      <c r="K17" s="74"/>
      <c r="L17" s="74"/>
    </row>
    <row r="18" spans="1:12" ht="15" customHeight="1" x14ac:dyDescent="0.2">
      <c r="B18" s="74"/>
      <c r="C18" s="2" t="s">
        <v>1</v>
      </c>
      <c r="D18" s="2" t="s">
        <v>2</v>
      </c>
      <c r="E18" s="2" t="s">
        <v>3</v>
      </c>
      <c r="F18" s="2" t="s">
        <v>4</v>
      </c>
      <c r="G18" s="2" t="s">
        <v>5</v>
      </c>
      <c r="H18" s="12" t="s">
        <v>172</v>
      </c>
      <c r="I18" s="12"/>
      <c r="J18" s="12"/>
      <c r="K18" s="12"/>
      <c r="L18" s="12"/>
    </row>
    <row r="19" spans="1:12" ht="15" customHeight="1" x14ac:dyDescent="0.2">
      <c r="B19" s="3">
        <v>50</v>
      </c>
      <c r="C19" s="4"/>
      <c r="D19" s="4"/>
      <c r="E19" s="5">
        <v>5.59</v>
      </c>
      <c r="F19" s="5"/>
      <c r="G19" s="4"/>
    </row>
    <row r="20" spans="1:12" ht="15" customHeight="1" x14ac:dyDescent="0.2">
      <c r="B20" s="3">
        <v>65</v>
      </c>
      <c r="C20" s="4"/>
      <c r="D20" s="4"/>
      <c r="E20" s="5">
        <v>7.09</v>
      </c>
      <c r="F20" s="5"/>
      <c r="G20" s="4"/>
    </row>
    <row r="21" spans="1:12" ht="15" customHeight="1" x14ac:dyDescent="0.2">
      <c r="B21" s="3">
        <v>80</v>
      </c>
      <c r="C21" s="8">
        <v>5.94</v>
      </c>
      <c r="D21" s="8">
        <v>6</v>
      </c>
      <c r="E21" s="9">
        <v>8.65</v>
      </c>
      <c r="F21" s="9"/>
      <c r="G21" s="8"/>
    </row>
    <row r="22" spans="1:12" ht="15" customHeight="1" x14ac:dyDescent="0.2">
      <c r="B22" s="3">
        <v>100</v>
      </c>
      <c r="C22" s="6">
        <v>8.34</v>
      </c>
      <c r="D22" s="6">
        <v>8.1</v>
      </c>
      <c r="E22" s="7">
        <v>10.6</v>
      </c>
      <c r="F22" s="7"/>
      <c r="G22" s="6">
        <v>20.399999999999999</v>
      </c>
      <c r="H22" s="42">
        <v>16.7</v>
      </c>
    </row>
    <row r="23" spans="1:12" ht="15" customHeight="1" x14ac:dyDescent="0.2">
      <c r="B23" s="3">
        <v>120</v>
      </c>
      <c r="C23" s="6">
        <v>11.1</v>
      </c>
      <c r="D23" s="6">
        <v>10.4</v>
      </c>
      <c r="E23" s="7">
        <v>13.3</v>
      </c>
      <c r="F23" s="7"/>
      <c r="G23" s="6">
        <v>26.7</v>
      </c>
      <c r="H23" s="42">
        <v>19.899999999999999</v>
      </c>
    </row>
    <row r="24" spans="1:12" ht="15" customHeight="1" x14ac:dyDescent="0.2">
      <c r="B24" s="3">
        <v>140</v>
      </c>
      <c r="C24" s="6">
        <v>14.3</v>
      </c>
      <c r="D24" s="6">
        <v>12.9</v>
      </c>
      <c r="E24" s="7">
        <v>16</v>
      </c>
      <c r="F24" s="7"/>
      <c r="G24" s="6">
        <v>33.700000000000003</v>
      </c>
      <c r="H24" s="42">
        <v>24.7</v>
      </c>
    </row>
    <row r="25" spans="1:12" ht="15" customHeight="1" x14ac:dyDescent="0.2">
      <c r="B25" s="3">
        <v>160</v>
      </c>
      <c r="C25" s="6">
        <v>17.899999999999999</v>
      </c>
      <c r="D25" s="6">
        <v>15.8</v>
      </c>
      <c r="E25" s="6">
        <v>18.899999999999999</v>
      </c>
      <c r="F25" s="6"/>
      <c r="G25" s="6">
        <v>42.6</v>
      </c>
      <c r="H25" s="42">
        <v>30.4</v>
      </c>
    </row>
    <row r="26" spans="1:12" ht="15" customHeight="1" x14ac:dyDescent="0.2">
      <c r="A26" s="1"/>
      <c r="B26" s="3">
        <v>180</v>
      </c>
      <c r="C26" s="6">
        <v>21.9</v>
      </c>
      <c r="D26" s="6">
        <v>18.8</v>
      </c>
      <c r="E26" s="6">
        <v>22</v>
      </c>
      <c r="F26" s="1"/>
      <c r="G26" s="6">
        <v>51.2</v>
      </c>
      <c r="H26" s="42">
        <v>35.5</v>
      </c>
    </row>
    <row r="27" spans="1:12" ht="15" customHeight="1" x14ac:dyDescent="0.2">
      <c r="A27" s="1"/>
      <c r="B27" s="3">
        <v>200</v>
      </c>
      <c r="C27" s="6">
        <v>26.2</v>
      </c>
      <c r="D27" s="6">
        <v>22.4</v>
      </c>
      <c r="E27" s="6">
        <v>25.3</v>
      </c>
      <c r="F27" s="6">
        <v>18.5</v>
      </c>
      <c r="G27" s="6">
        <v>61.3</v>
      </c>
      <c r="H27" s="42">
        <v>42.3</v>
      </c>
    </row>
    <row r="28" spans="1:12" ht="15" customHeight="1" x14ac:dyDescent="0.2">
      <c r="A28" s="1"/>
      <c r="B28" s="3">
        <v>220</v>
      </c>
      <c r="C28" s="6">
        <v>31</v>
      </c>
      <c r="D28" s="6">
        <v>26.2</v>
      </c>
      <c r="E28" s="6">
        <v>29.4</v>
      </c>
      <c r="F28" s="6">
        <v>21.1</v>
      </c>
      <c r="G28" s="6">
        <v>71.5</v>
      </c>
      <c r="H28" s="42">
        <v>50.5</v>
      </c>
    </row>
    <row r="29" spans="1:12" ht="15" customHeight="1" x14ac:dyDescent="0.2">
      <c r="A29" s="13"/>
      <c r="B29" s="3">
        <v>240</v>
      </c>
      <c r="C29" s="6">
        <v>36.200000000000003</v>
      </c>
      <c r="D29" s="6">
        <v>30.7</v>
      </c>
      <c r="E29" s="6">
        <v>33.200000000000003</v>
      </c>
      <c r="F29" s="6">
        <v>24.2</v>
      </c>
      <c r="G29" s="6">
        <v>83.2</v>
      </c>
      <c r="H29" s="42">
        <v>60.3</v>
      </c>
    </row>
    <row r="30" spans="1:12" ht="15" customHeight="1" x14ac:dyDescent="0.2">
      <c r="A30" s="13"/>
      <c r="B30" s="3">
        <v>260</v>
      </c>
      <c r="C30" s="6">
        <v>41.9</v>
      </c>
      <c r="D30" s="6"/>
      <c r="E30" s="6">
        <v>37.9</v>
      </c>
      <c r="F30" s="6"/>
      <c r="G30" s="6">
        <v>93</v>
      </c>
      <c r="H30" s="42">
        <v>68.2</v>
      </c>
    </row>
    <row r="31" spans="1:12" ht="15" customHeight="1" x14ac:dyDescent="0.2">
      <c r="A31" s="1"/>
      <c r="B31" s="3">
        <v>270</v>
      </c>
      <c r="C31" s="6"/>
      <c r="D31" s="6">
        <v>36.1</v>
      </c>
      <c r="E31" s="6"/>
      <c r="F31" s="6">
        <v>27.8</v>
      </c>
      <c r="G31" s="6"/>
    </row>
    <row r="32" spans="1:12" ht="15" customHeight="1" x14ac:dyDescent="0.2">
      <c r="A32" s="1"/>
      <c r="B32" s="3">
        <v>280</v>
      </c>
      <c r="C32" s="6">
        <v>47.9</v>
      </c>
      <c r="D32" s="6"/>
      <c r="E32" s="6">
        <v>41.9</v>
      </c>
      <c r="F32" s="6"/>
      <c r="G32" s="6">
        <v>103</v>
      </c>
      <c r="H32" s="42">
        <v>76.3</v>
      </c>
    </row>
    <row r="33" spans="2:8" ht="15" customHeight="1" x14ac:dyDescent="0.2">
      <c r="B33" s="3">
        <v>300</v>
      </c>
      <c r="C33" s="6">
        <v>54.2</v>
      </c>
      <c r="D33" s="6">
        <v>42.2</v>
      </c>
      <c r="E33" s="6">
        <v>46.1</v>
      </c>
      <c r="F33" s="6">
        <v>31.9</v>
      </c>
      <c r="G33" s="6">
        <v>117</v>
      </c>
      <c r="H33" s="42">
        <v>88.3</v>
      </c>
    </row>
    <row r="34" spans="2:8" ht="15" customHeight="1" x14ac:dyDescent="0.2">
      <c r="B34" s="3">
        <v>320</v>
      </c>
      <c r="C34" s="6">
        <v>61</v>
      </c>
      <c r="D34" s="6"/>
      <c r="E34" s="6"/>
      <c r="F34" s="1"/>
      <c r="G34" s="6">
        <v>127</v>
      </c>
      <c r="H34" s="42">
        <v>97.7</v>
      </c>
    </row>
    <row r="35" spans="2:8" ht="15" customHeight="1" x14ac:dyDescent="0.2">
      <c r="B35" s="3">
        <v>330</v>
      </c>
      <c r="C35" s="6"/>
      <c r="D35" s="6">
        <v>49.2</v>
      </c>
      <c r="E35" s="1"/>
      <c r="F35" s="1"/>
      <c r="G35" s="6"/>
    </row>
    <row r="36" spans="2:8" ht="15" customHeight="1" x14ac:dyDescent="0.2">
      <c r="B36" s="3">
        <v>340</v>
      </c>
      <c r="C36" s="6">
        <v>68</v>
      </c>
      <c r="D36" s="6"/>
      <c r="E36" s="1"/>
      <c r="F36" s="1"/>
      <c r="G36" s="6">
        <v>134</v>
      </c>
      <c r="H36" s="42">
        <v>104.8</v>
      </c>
    </row>
    <row r="37" spans="2:8" ht="15" customHeight="1" x14ac:dyDescent="0.2">
      <c r="B37" s="3">
        <v>360</v>
      </c>
      <c r="C37" s="6">
        <v>76.099999999999994</v>
      </c>
      <c r="D37" s="6">
        <v>57.1</v>
      </c>
      <c r="E37" s="1"/>
      <c r="F37" s="1"/>
      <c r="G37" s="6">
        <v>142</v>
      </c>
      <c r="H37" s="42">
        <v>112.1</v>
      </c>
    </row>
    <row r="38" spans="2:8" ht="15" customHeight="1" x14ac:dyDescent="0.2">
      <c r="B38" s="3">
        <v>380</v>
      </c>
      <c r="C38" s="6">
        <v>84</v>
      </c>
      <c r="D38" s="6"/>
      <c r="E38" s="1"/>
      <c r="F38" s="1"/>
      <c r="G38" s="6"/>
    </row>
    <row r="39" spans="2:8" ht="15" customHeight="1" x14ac:dyDescent="0.2">
      <c r="B39" s="3">
        <v>400</v>
      </c>
      <c r="C39" s="6">
        <v>92.3</v>
      </c>
      <c r="D39" s="6">
        <v>66.3</v>
      </c>
      <c r="E39" s="1"/>
      <c r="F39" s="1"/>
      <c r="G39" s="6">
        <v>155</v>
      </c>
      <c r="H39" s="42">
        <v>124.8</v>
      </c>
    </row>
    <row r="40" spans="2:8" ht="15" customHeight="1" x14ac:dyDescent="0.2">
      <c r="B40" s="3">
        <v>450</v>
      </c>
      <c r="C40" s="6">
        <v>115</v>
      </c>
      <c r="D40" s="6">
        <v>77.599999999999994</v>
      </c>
      <c r="E40" s="1"/>
      <c r="F40" s="1"/>
      <c r="G40" s="6">
        <v>171</v>
      </c>
      <c r="H40" s="42">
        <v>139.69999999999999</v>
      </c>
    </row>
    <row r="41" spans="2:8" ht="15" customHeight="1" x14ac:dyDescent="0.2">
      <c r="B41" s="3">
        <v>500</v>
      </c>
      <c r="C41" s="6">
        <v>140</v>
      </c>
      <c r="D41" s="6">
        <v>90.7</v>
      </c>
      <c r="E41" s="1"/>
      <c r="F41" s="1"/>
      <c r="G41" s="6">
        <v>187</v>
      </c>
      <c r="H41" s="42">
        <v>155</v>
      </c>
    </row>
    <row r="42" spans="2:8" ht="15" customHeight="1" x14ac:dyDescent="0.2">
      <c r="B42" s="3">
        <v>550</v>
      </c>
      <c r="C42" s="1"/>
      <c r="D42" s="6">
        <v>106</v>
      </c>
      <c r="E42" s="1"/>
      <c r="F42" s="1"/>
      <c r="G42" s="6">
        <v>199</v>
      </c>
      <c r="H42" s="42">
        <v>166.3</v>
      </c>
    </row>
    <row r="43" spans="2:8" ht="15" customHeight="1" x14ac:dyDescent="0.2">
      <c r="B43" s="3">
        <v>600</v>
      </c>
      <c r="C43" s="1"/>
      <c r="D43" s="6">
        <v>122</v>
      </c>
      <c r="E43" s="1"/>
      <c r="F43" s="1"/>
      <c r="G43" s="6">
        <v>212</v>
      </c>
      <c r="H43" s="42">
        <v>177.8</v>
      </c>
    </row>
    <row r="44" spans="2:8" ht="15" customHeight="1" x14ac:dyDescent="0.2">
      <c r="B44" s="3">
        <v>650</v>
      </c>
      <c r="C44" s="1"/>
      <c r="D44" s="1"/>
      <c r="E44" s="1"/>
      <c r="F44" s="1"/>
      <c r="G44" s="6">
        <v>225</v>
      </c>
      <c r="H44" s="42">
        <v>189.7</v>
      </c>
    </row>
    <row r="45" spans="2:8" ht="15" customHeight="1" x14ac:dyDescent="0.2">
      <c r="B45" s="3">
        <v>700</v>
      </c>
      <c r="C45" s="1"/>
      <c r="D45" s="1"/>
      <c r="E45" s="1"/>
      <c r="F45" s="1"/>
      <c r="G45" s="6">
        <v>241</v>
      </c>
      <c r="H45" s="42">
        <v>204.5</v>
      </c>
    </row>
    <row r="46" spans="2:8" ht="15" customHeight="1" x14ac:dyDescent="0.2">
      <c r="B46" s="3">
        <v>800</v>
      </c>
      <c r="C46" s="1"/>
      <c r="D46" s="1"/>
      <c r="E46" s="1"/>
      <c r="F46" s="1"/>
      <c r="G46" s="6">
        <v>262</v>
      </c>
      <c r="H46" s="42">
        <v>224.4</v>
      </c>
    </row>
    <row r="47" spans="2:8" ht="15" customHeight="1" x14ac:dyDescent="0.2">
      <c r="B47" s="3">
        <v>900</v>
      </c>
      <c r="C47" s="1"/>
      <c r="D47" s="1"/>
      <c r="E47" s="1"/>
      <c r="F47" s="1"/>
      <c r="G47" s="6">
        <v>291</v>
      </c>
      <c r="H47" s="42">
        <v>251.6</v>
      </c>
    </row>
    <row r="48" spans="2:8" ht="15" customHeight="1" x14ac:dyDescent="0.2">
      <c r="B48" s="3">
        <v>1000</v>
      </c>
      <c r="C48" s="1"/>
      <c r="D48" s="1"/>
      <c r="E48" s="1"/>
      <c r="F48" s="1"/>
      <c r="G48" s="6">
        <v>314</v>
      </c>
      <c r="H48" s="42">
        <v>272.2</v>
      </c>
    </row>
  </sheetData>
  <mergeCells count="3">
    <mergeCell ref="C17:L17"/>
    <mergeCell ref="B3:C3"/>
    <mergeCell ref="B17:B18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138"/>
  <sheetViews>
    <sheetView workbookViewId="0">
      <selection activeCell="E19" sqref="E19"/>
    </sheetView>
  </sheetViews>
  <sheetFormatPr defaultRowHeight="12.75" x14ac:dyDescent="0.2"/>
  <cols>
    <col min="1" max="1" width="16.5703125" customWidth="1"/>
    <col min="2" max="2" width="9.140625" style="41"/>
  </cols>
  <sheetData>
    <row r="1" spans="1:2" x14ac:dyDescent="0.2">
      <c r="A1" s="47" t="s">
        <v>11</v>
      </c>
      <c r="B1" s="48">
        <v>0.879</v>
      </c>
    </row>
    <row r="2" spans="1:2" x14ac:dyDescent="0.2">
      <c r="A2" s="49" t="s">
        <v>12</v>
      </c>
      <c r="B2" s="50">
        <v>1.1100000000000001</v>
      </c>
    </row>
    <row r="3" spans="1:2" x14ac:dyDescent="0.2">
      <c r="A3" s="49" t="s">
        <v>13</v>
      </c>
      <c r="B3" s="50">
        <v>1.45</v>
      </c>
    </row>
    <row r="4" spans="1:2" x14ac:dyDescent="0.2">
      <c r="A4" s="49" t="s">
        <v>14</v>
      </c>
      <c r="B4" s="50">
        <v>1.27</v>
      </c>
    </row>
    <row r="5" spans="1:2" x14ac:dyDescent="0.2">
      <c r="A5" s="49" t="s">
        <v>15</v>
      </c>
      <c r="B5" s="50">
        <v>1.36</v>
      </c>
    </row>
    <row r="6" spans="1:2" x14ac:dyDescent="0.2">
      <c r="A6" s="49" t="s">
        <v>16</v>
      </c>
      <c r="B6" s="50">
        <v>1.78</v>
      </c>
    </row>
    <row r="7" spans="1:2" x14ac:dyDescent="0.2">
      <c r="A7" s="49" t="s">
        <v>43</v>
      </c>
      <c r="B7" s="50">
        <v>1.46</v>
      </c>
    </row>
    <row r="8" spans="1:2" x14ac:dyDescent="0.2">
      <c r="A8" s="49" t="s">
        <v>44</v>
      </c>
      <c r="B8" s="50">
        <v>1.91</v>
      </c>
    </row>
    <row r="9" spans="1:2" x14ac:dyDescent="0.2">
      <c r="A9" s="49" t="s">
        <v>45</v>
      </c>
      <c r="B9" s="50">
        <v>1.6</v>
      </c>
    </row>
    <row r="10" spans="1:2" x14ac:dyDescent="0.2">
      <c r="A10" s="49" t="s">
        <v>46</v>
      </c>
      <c r="B10" s="50">
        <v>2.09</v>
      </c>
    </row>
    <row r="11" spans="1:2" x14ac:dyDescent="0.2">
      <c r="A11" s="49" t="s">
        <v>47</v>
      </c>
      <c r="B11" s="50">
        <v>2.16</v>
      </c>
    </row>
    <row r="12" spans="1:2" x14ac:dyDescent="0.2">
      <c r="A12" s="49" t="s">
        <v>48</v>
      </c>
      <c r="B12" s="50">
        <v>1.84</v>
      </c>
    </row>
    <row r="13" spans="1:2" x14ac:dyDescent="0.2">
      <c r="A13" s="49" t="s">
        <v>49</v>
      </c>
      <c r="B13" s="50">
        <v>2.42</v>
      </c>
    </row>
    <row r="14" spans="1:2" x14ac:dyDescent="0.2">
      <c r="A14" s="49" t="s">
        <v>50</v>
      </c>
      <c r="B14" s="50">
        <v>2.97</v>
      </c>
    </row>
    <row r="15" spans="1:2" x14ac:dyDescent="0.2">
      <c r="A15" s="49" t="s">
        <v>51</v>
      </c>
      <c r="B15" s="50">
        <v>2.09</v>
      </c>
    </row>
    <row r="16" spans="1:2" x14ac:dyDescent="0.2">
      <c r="A16" s="49" t="s">
        <v>52</v>
      </c>
      <c r="B16" s="50">
        <v>2.74</v>
      </c>
    </row>
    <row r="17" spans="1:2" x14ac:dyDescent="0.2">
      <c r="A17" s="49" t="s">
        <v>53</v>
      </c>
      <c r="B17" s="50">
        <v>3.38</v>
      </c>
    </row>
    <row r="18" spans="1:2" x14ac:dyDescent="0.2">
      <c r="A18" s="49" t="s">
        <v>54</v>
      </c>
      <c r="B18" s="50">
        <v>3.06</v>
      </c>
    </row>
    <row r="19" spans="1:2" x14ac:dyDescent="0.2">
      <c r="A19" s="49" t="s">
        <v>55</v>
      </c>
      <c r="B19" s="50">
        <v>3.77</v>
      </c>
    </row>
    <row r="20" spans="1:2" x14ac:dyDescent="0.2">
      <c r="A20" s="49" t="s">
        <v>56</v>
      </c>
      <c r="B20" s="50">
        <v>4.47</v>
      </c>
    </row>
    <row r="21" spans="1:2" x14ac:dyDescent="0.2">
      <c r="A21" s="49" t="s">
        <v>57</v>
      </c>
      <c r="B21" s="50">
        <v>4.18</v>
      </c>
    </row>
    <row r="22" spans="1:2" x14ac:dyDescent="0.2">
      <c r="A22" s="49" t="s">
        <v>58</v>
      </c>
      <c r="B22" s="50">
        <v>4.95</v>
      </c>
    </row>
    <row r="23" spans="1:2" x14ac:dyDescent="0.2">
      <c r="A23" s="49" t="s">
        <v>59</v>
      </c>
      <c r="B23" s="50">
        <v>3.44</v>
      </c>
    </row>
    <row r="24" spans="1:2" x14ac:dyDescent="0.2">
      <c r="A24" s="49" t="s">
        <v>60</v>
      </c>
      <c r="B24" s="50">
        <v>4.25</v>
      </c>
    </row>
    <row r="25" spans="1:2" x14ac:dyDescent="0.2">
      <c r="A25" s="49" t="s">
        <v>61</v>
      </c>
      <c r="B25" s="50">
        <v>5.04</v>
      </c>
    </row>
    <row r="26" spans="1:2" x14ac:dyDescent="0.2">
      <c r="A26" s="49" t="s">
        <v>62</v>
      </c>
      <c r="B26" s="50">
        <v>5.42</v>
      </c>
    </row>
    <row r="27" spans="1:2" x14ac:dyDescent="0.2">
      <c r="A27" s="49" t="s">
        <v>63</v>
      </c>
      <c r="B27" s="50">
        <v>7.09</v>
      </c>
    </row>
    <row r="28" spans="1:2" x14ac:dyDescent="0.2">
      <c r="A28" s="49" t="s">
        <v>64</v>
      </c>
      <c r="B28" s="50">
        <v>3.9</v>
      </c>
    </row>
    <row r="29" spans="1:2" x14ac:dyDescent="0.2">
      <c r="A29" s="49" t="s">
        <v>65</v>
      </c>
      <c r="B29" s="50">
        <v>4.8099999999999996</v>
      </c>
    </row>
    <row r="30" spans="1:2" x14ac:dyDescent="0.2">
      <c r="A30" s="49" t="s">
        <v>66</v>
      </c>
      <c r="B30" s="50">
        <v>5.72</v>
      </c>
    </row>
    <row r="31" spans="1:2" x14ac:dyDescent="0.2">
      <c r="A31" s="49" t="s">
        <v>67</v>
      </c>
      <c r="B31" s="50">
        <v>5.91</v>
      </c>
    </row>
    <row r="32" spans="1:2" x14ac:dyDescent="0.2">
      <c r="A32" s="49" t="s">
        <v>68</v>
      </c>
      <c r="B32" s="50">
        <v>7.73</v>
      </c>
    </row>
    <row r="33" spans="1:2" x14ac:dyDescent="0.2">
      <c r="A33" s="49" t="s">
        <v>69</v>
      </c>
      <c r="B33" s="50">
        <v>6.4</v>
      </c>
    </row>
    <row r="34" spans="1:2" x14ac:dyDescent="0.2">
      <c r="A34" s="49" t="s">
        <v>70</v>
      </c>
      <c r="B34" s="50">
        <v>7.39</v>
      </c>
    </row>
    <row r="35" spans="1:2" x14ac:dyDescent="0.2">
      <c r="A35" s="49" t="s">
        <v>71</v>
      </c>
      <c r="B35" s="50">
        <v>8.3699999999999992</v>
      </c>
    </row>
    <row r="36" spans="1:2" x14ac:dyDescent="0.2">
      <c r="A36" s="49" t="s">
        <v>72</v>
      </c>
      <c r="B36" s="50">
        <v>7.34</v>
      </c>
    </row>
    <row r="37" spans="1:2" x14ac:dyDescent="0.2">
      <c r="A37" s="49" t="s">
        <v>73</v>
      </c>
      <c r="B37" s="50">
        <v>9.6300000000000008</v>
      </c>
    </row>
    <row r="38" spans="1:2" x14ac:dyDescent="0.2">
      <c r="A38" s="49" t="s">
        <v>74</v>
      </c>
      <c r="B38" s="50">
        <v>11.9</v>
      </c>
    </row>
    <row r="39" spans="1:2" x14ac:dyDescent="0.2">
      <c r="A39" s="49" t="s">
        <v>75</v>
      </c>
      <c r="B39" s="50">
        <v>8.2799999999999994</v>
      </c>
    </row>
    <row r="40" spans="1:2" x14ac:dyDescent="0.2">
      <c r="A40" s="49" t="s">
        <v>76</v>
      </c>
      <c r="B40" s="50">
        <v>10.9</v>
      </c>
    </row>
    <row r="41" spans="1:2" x14ac:dyDescent="0.2">
      <c r="A41" s="49" t="s">
        <v>77</v>
      </c>
      <c r="B41" s="50">
        <v>13.4</v>
      </c>
    </row>
    <row r="42" spans="1:2" x14ac:dyDescent="0.2">
      <c r="A42" s="49" t="s">
        <v>78</v>
      </c>
      <c r="B42" s="50">
        <v>9.26</v>
      </c>
    </row>
    <row r="43" spans="1:2" x14ac:dyDescent="0.2">
      <c r="A43" s="49" t="s">
        <v>79</v>
      </c>
      <c r="B43" s="50">
        <v>12.2</v>
      </c>
    </row>
    <row r="44" spans="1:2" x14ac:dyDescent="0.2">
      <c r="A44" s="49" t="s">
        <v>42</v>
      </c>
      <c r="B44" s="50">
        <v>15</v>
      </c>
    </row>
    <row r="45" spans="1:2" x14ac:dyDescent="0.2">
      <c r="A45" s="49" t="s">
        <v>80</v>
      </c>
      <c r="B45" s="50">
        <v>17.8</v>
      </c>
    </row>
    <row r="46" spans="1:2" x14ac:dyDescent="0.2">
      <c r="A46" s="49" t="s">
        <v>81</v>
      </c>
      <c r="B46" s="50">
        <v>13.4</v>
      </c>
    </row>
    <row r="47" spans="1:2" x14ac:dyDescent="0.2">
      <c r="A47" s="49" t="s">
        <v>82</v>
      </c>
      <c r="B47" s="50">
        <v>16.600000000000001</v>
      </c>
    </row>
    <row r="48" spans="1:2" x14ac:dyDescent="0.2">
      <c r="A48" s="49" t="s">
        <v>83</v>
      </c>
      <c r="B48" s="50">
        <v>14.7</v>
      </c>
    </row>
    <row r="49" spans="1:2" x14ac:dyDescent="0.2">
      <c r="A49" s="49" t="s">
        <v>84</v>
      </c>
      <c r="B49" s="50">
        <v>18.2</v>
      </c>
    </row>
    <row r="50" spans="1:2" x14ac:dyDescent="0.2">
      <c r="A50" s="49" t="s">
        <v>85</v>
      </c>
      <c r="B50" s="50">
        <v>21.6</v>
      </c>
    </row>
    <row r="51" spans="1:2" x14ac:dyDescent="0.2">
      <c r="A51" s="49" t="s">
        <v>86</v>
      </c>
      <c r="B51" s="50">
        <v>15.5</v>
      </c>
    </row>
    <row r="52" spans="1:2" x14ac:dyDescent="0.2">
      <c r="A52" s="49" t="s">
        <v>87</v>
      </c>
      <c r="B52" s="50">
        <v>19.100000000000001</v>
      </c>
    </row>
    <row r="53" spans="1:2" x14ac:dyDescent="0.2">
      <c r="A53" s="49" t="s">
        <v>88</v>
      </c>
      <c r="B53" s="50">
        <v>22.7</v>
      </c>
    </row>
    <row r="54" spans="1:2" x14ac:dyDescent="0.2">
      <c r="A54" s="49" t="s">
        <v>89</v>
      </c>
      <c r="B54" s="50">
        <v>26.2</v>
      </c>
    </row>
    <row r="55" spans="1:2" x14ac:dyDescent="0.2">
      <c r="A55" s="49" t="s">
        <v>90</v>
      </c>
      <c r="B55" s="50">
        <v>23.5</v>
      </c>
    </row>
    <row r="56" spans="1:2" x14ac:dyDescent="0.2">
      <c r="A56" s="49" t="s">
        <v>91</v>
      </c>
      <c r="B56" s="50">
        <v>27.2</v>
      </c>
    </row>
    <row r="57" spans="1:2" x14ac:dyDescent="0.2">
      <c r="A57" s="49" t="s">
        <v>92</v>
      </c>
      <c r="B57" s="50">
        <v>21.4</v>
      </c>
    </row>
    <row r="58" spans="1:2" x14ac:dyDescent="0.2">
      <c r="A58" s="49" t="s">
        <v>93</v>
      </c>
      <c r="B58" s="50">
        <v>25.4</v>
      </c>
    </row>
    <row r="59" spans="1:2" x14ac:dyDescent="0.2">
      <c r="A59" s="49" t="s">
        <v>94</v>
      </c>
      <c r="B59" s="50">
        <v>29.4</v>
      </c>
    </row>
    <row r="60" spans="1:2" x14ac:dyDescent="0.2">
      <c r="A60" s="49" t="s">
        <v>95</v>
      </c>
      <c r="B60" s="50">
        <v>24.6</v>
      </c>
    </row>
    <row r="61" spans="1:2" x14ac:dyDescent="0.2">
      <c r="A61" s="49" t="s">
        <v>96</v>
      </c>
      <c r="B61" s="50">
        <v>29.3</v>
      </c>
    </row>
    <row r="62" spans="1:2" x14ac:dyDescent="0.2">
      <c r="A62" s="49" t="s">
        <v>97</v>
      </c>
      <c r="B62" s="50">
        <v>33.9</v>
      </c>
    </row>
    <row r="63" spans="1:2" x14ac:dyDescent="0.2">
      <c r="A63" s="49" t="s">
        <v>98</v>
      </c>
      <c r="B63" s="50">
        <v>38.4</v>
      </c>
    </row>
    <row r="64" spans="1:2" x14ac:dyDescent="0.2">
      <c r="A64" s="49" t="s">
        <v>99</v>
      </c>
      <c r="B64" s="50">
        <v>33.1</v>
      </c>
    </row>
    <row r="65" spans="1:2" x14ac:dyDescent="0.2">
      <c r="A65" s="49" t="s">
        <v>100</v>
      </c>
      <c r="B65" s="50">
        <v>38.299999999999997</v>
      </c>
    </row>
    <row r="66" spans="1:2" x14ac:dyDescent="0.2">
      <c r="A66" s="49" t="s">
        <v>101</v>
      </c>
      <c r="B66" s="50">
        <v>42.7</v>
      </c>
    </row>
    <row r="67" spans="1:2" x14ac:dyDescent="0.2">
      <c r="A67" s="49" t="s">
        <v>102</v>
      </c>
      <c r="B67" s="50">
        <v>48.5</v>
      </c>
    </row>
    <row r="68" spans="1:2" x14ac:dyDescent="0.2">
      <c r="A68" s="49" t="s">
        <v>103</v>
      </c>
      <c r="B68" s="50">
        <v>59.9</v>
      </c>
    </row>
    <row r="69" spans="1:2" x14ac:dyDescent="0.2">
      <c r="A69" s="49"/>
      <c r="B69" s="50"/>
    </row>
    <row r="70" spans="1:2" x14ac:dyDescent="0.2">
      <c r="A70" s="49" t="s">
        <v>104</v>
      </c>
      <c r="B70" s="50">
        <v>0.91</v>
      </c>
    </row>
    <row r="71" spans="1:2" x14ac:dyDescent="0.2">
      <c r="A71" s="49" t="s">
        <v>105</v>
      </c>
      <c r="B71" s="50">
        <v>1.1200000000000001</v>
      </c>
    </row>
    <row r="72" spans="1:2" x14ac:dyDescent="0.2">
      <c r="A72" s="49" t="s">
        <v>106</v>
      </c>
      <c r="B72" s="50">
        <v>1.46</v>
      </c>
    </row>
    <row r="73" spans="1:2" x14ac:dyDescent="0.2">
      <c r="A73" s="49" t="s">
        <v>107</v>
      </c>
      <c r="B73" s="50">
        <v>1.17</v>
      </c>
    </row>
    <row r="74" spans="1:2" x14ac:dyDescent="0.2">
      <c r="A74" s="49" t="s">
        <v>108</v>
      </c>
      <c r="B74" s="50">
        <v>1.47</v>
      </c>
    </row>
    <row r="75" spans="1:2" x14ac:dyDescent="0.2">
      <c r="A75" s="49" t="s">
        <v>109</v>
      </c>
      <c r="B75" s="50">
        <v>1.93</v>
      </c>
    </row>
    <row r="76" spans="1:2" x14ac:dyDescent="0.2">
      <c r="A76" s="49" t="s">
        <v>110</v>
      </c>
      <c r="B76" s="50">
        <v>2.37</v>
      </c>
    </row>
    <row r="77" spans="1:2" x14ac:dyDescent="0.2">
      <c r="A77" s="49" t="s">
        <v>111</v>
      </c>
      <c r="B77" s="50">
        <v>2.2000000000000002</v>
      </c>
    </row>
    <row r="78" spans="1:2" x14ac:dyDescent="0.2">
      <c r="A78" s="49" t="s">
        <v>112</v>
      </c>
      <c r="B78" s="50">
        <v>2.2400000000000002</v>
      </c>
    </row>
    <row r="79" spans="1:2" x14ac:dyDescent="0.2">
      <c r="A79" s="49" t="s">
        <v>113</v>
      </c>
      <c r="B79" s="50">
        <v>2.76</v>
      </c>
    </row>
    <row r="80" spans="1:2" x14ac:dyDescent="0.2">
      <c r="A80" s="49" t="s">
        <v>114</v>
      </c>
      <c r="B80" s="50">
        <v>2.42</v>
      </c>
    </row>
    <row r="81" spans="1:2" x14ac:dyDescent="0.2">
      <c r="A81" s="49" t="s">
        <v>115</v>
      </c>
      <c r="B81" s="50">
        <v>2.97</v>
      </c>
    </row>
    <row r="82" spans="1:2" x14ac:dyDescent="0.2">
      <c r="A82" s="49" t="s">
        <v>116</v>
      </c>
      <c r="B82" s="50">
        <v>1.9</v>
      </c>
    </row>
    <row r="83" spans="1:2" x14ac:dyDescent="0.2">
      <c r="A83" s="49" t="s">
        <v>117</v>
      </c>
      <c r="B83" s="50">
        <v>2.4900000000000002</v>
      </c>
    </row>
    <row r="84" spans="1:2" x14ac:dyDescent="0.2">
      <c r="A84" s="49" t="s">
        <v>118</v>
      </c>
      <c r="B84" s="50">
        <v>2.81</v>
      </c>
    </row>
    <row r="85" spans="1:2" x14ac:dyDescent="0.2">
      <c r="A85" s="49" t="s">
        <v>119</v>
      </c>
      <c r="B85" s="50">
        <v>3.47</v>
      </c>
    </row>
    <row r="86" spans="1:2" x14ac:dyDescent="0.2">
      <c r="A86" s="49" t="s">
        <v>120</v>
      </c>
      <c r="B86" s="50">
        <v>3.76</v>
      </c>
    </row>
    <row r="87" spans="1:2" x14ac:dyDescent="0.2">
      <c r="A87" s="49" t="s">
        <v>121</v>
      </c>
      <c r="B87" s="50">
        <v>4.46</v>
      </c>
    </row>
    <row r="88" spans="1:2" x14ac:dyDescent="0.2">
      <c r="A88" s="49" t="s">
        <v>138</v>
      </c>
      <c r="B88" s="50">
        <v>5.14</v>
      </c>
    </row>
    <row r="89" spans="1:2" x14ac:dyDescent="0.2">
      <c r="A89" s="49" t="s">
        <v>122</v>
      </c>
      <c r="B89" s="50">
        <v>3.18</v>
      </c>
    </row>
    <row r="90" spans="1:2" x14ac:dyDescent="0.2">
      <c r="A90" s="49" t="s">
        <v>123</v>
      </c>
      <c r="B90" s="50">
        <v>3.92</v>
      </c>
    </row>
    <row r="91" spans="1:2" x14ac:dyDescent="0.2">
      <c r="A91" s="49" t="s">
        <v>124</v>
      </c>
      <c r="B91" s="50">
        <v>4.6399999999999997</v>
      </c>
    </row>
    <row r="92" spans="1:2" x14ac:dyDescent="0.2">
      <c r="A92" s="49" t="s">
        <v>125</v>
      </c>
      <c r="B92" s="50">
        <v>4.3499999999999996</v>
      </c>
    </row>
    <row r="93" spans="1:2" x14ac:dyDescent="0.2">
      <c r="A93" s="49" t="s">
        <v>126</v>
      </c>
      <c r="B93" s="50">
        <v>5.16</v>
      </c>
    </row>
    <row r="94" spans="1:2" x14ac:dyDescent="0.2">
      <c r="A94" s="49" t="s">
        <v>127</v>
      </c>
      <c r="B94" s="50">
        <v>5.97</v>
      </c>
    </row>
    <row r="95" spans="1:2" x14ac:dyDescent="0.2">
      <c r="A95" s="49" t="s">
        <v>128</v>
      </c>
      <c r="B95" s="50">
        <v>6.75</v>
      </c>
    </row>
    <row r="96" spans="1:2" x14ac:dyDescent="0.2">
      <c r="A96" s="49" t="s">
        <v>129</v>
      </c>
      <c r="B96" s="50">
        <v>4.4000000000000004</v>
      </c>
    </row>
    <row r="97" spans="1:2" x14ac:dyDescent="0.2">
      <c r="A97" s="49" t="s">
        <v>130</v>
      </c>
      <c r="B97" s="50">
        <v>5.21</v>
      </c>
    </row>
    <row r="98" spans="1:2" x14ac:dyDescent="0.2">
      <c r="A98" s="49" t="s">
        <v>131</v>
      </c>
      <c r="B98" s="50">
        <v>4.75</v>
      </c>
    </row>
    <row r="99" spans="1:2" x14ac:dyDescent="0.2">
      <c r="A99" s="49" t="s">
        <v>132</v>
      </c>
      <c r="B99" s="50">
        <v>5.65</v>
      </c>
    </row>
    <row r="100" spans="1:2" x14ac:dyDescent="0.2">
      <c r="A100" s="49" t="s">
        <v>133</v>
      </c>
      <c r="B100" s="50">
        <v>6.53</v>
      </c>
    </row>
    <row r="101" spans="1:2" x14ac:dyDescent="0.2">
      <c r="A101" s="49" t="s">
        <v>134</v>
      </c>
      <c r="B101" s="50">
        <v>7.39</v>
      </c>
    </row>
    <row r="102" spans="1:2" x14ac:dyDescent="0.2">
      <c r="A102" s="49" t="s">
        <v>135</v>
      </c>
      <c r="B102" s="50">
        <v>5</v>
      </c>
    </row>
    <row r="103" spans="1:2" x14ac:dyDescent="0.2">
      <c r="A103" s="49" t="s">
        <v>136</v>
      </c>
      <c r="B103" s="50">
        <v>5.93</v>
      </c>
    </row>
    <row r="104" spans="1:2" x14ac:dyDescent="0.2">
      <c r="A104" s="49" t="s">
        <v>137</v>
      </c>
      <c r="B104" s="50">
        <v>7.76</v>
      </c>
    </row>
    <row r="105" spans="1:2" x14ac:dyDescent="0.2">
      <c r="A105" s="49" t="s">
        <v>139</v>
      </c>
      <c r="B105" s="50">
        <v>6.37</v>
      </c>
    </row>
    <row r="106" spans="1:2" x14ac:dyDescent="0.2">
      <c r="A106" s="49" t="s">
        <v>140</v>
      </c>
      <c r="B106" s="50">
        <v>7.36</v>
      </c>
    </row>
    <row r="107" spans="1:2" x14ac:dyDescent="0.2">
      <c r="A107" s="49" t="s">
        <v>141</v>
      </c>
      <c r="B107" s="50">
        <v>8.34</v>
      </c>
    </row>
    <row r="108" spans="1:2" x14ac:dyDescent="0.2">
      <c r="A108" s="49" t="s">
        <v>142</v>
      </c>
      <c r="B108" s="50">
        <v>6.71</v>
      </c>
    </row>
    <row r="109" spans="1:2" x14ac:dyDescent="0.2">
      <c r="A109" s="49" t="s">
        <v>143</v>
      </c>
      <c r="B109" s="50">
        <v>8.7799999999999994</v>
      </c>
    </row>
    <row r="110" spans="1:2" x14ac:dyDescent="0.2">
      <c r="A110" s="49" t="s">
        <v>144</v>
      </c>
      <c r="B110" s="50">
        <v>6.84</v>
      </c>
    </row>
    <row r="111" spans="1:2" x14ac:dyDescent="0.2">
      <c r="A111" s="49" t="s">
        <v>145</v>
      </c>
      <c r="B111" s="50">
        <v>8.9700000000000006</v>
      </c>
    </row>
    <row r="112" spans="1:2" x14ac:dyDescent="0.2">
      <c r="A112" s="49" t="s">
        <v>146</v>
      </c>
      <c r="B112" s="50">
        <v>9.8800000000000008</v>
      </c>
    </row>
    <row r="113" spans="1:2" x14ac:dyDescent="0.2">
      <c r="A113" s="49" t="s">
        <v>147</v>
      </c>
      <c r="B113" s="50">
        <v>11.92</v>
      </c>
    </row>
    <row r="114" spans="1:2" x14ac:dyDescent="0.2">
      <c r="A114" s="49" t="s">
        <v>148</v>
      </c>
      <c r="B114" s="50">
        <v>8.77</v>
      </c>
    </row>
    <row r="115" spans="1:2" x14ac:dyDescent="0.2">
      <c r="A115" s="49" t="s">
        <v>149</v>
      </c>
      <c r="B115" s="50">
        <v>9.94</v>
      </c>
    </row>
    <row r="116" spans="1:2" x14ac:dyDescent="0.2">
      <c r="A116" s="49" t="s">
        <v>150</v>
      </c>
      <c r="B116" s="50">
        <v>12.25</v>
      </c>
    </row>
    <row r="117" spans="1:2" x14ac:dyDescent="0.2">
      <c r="A117" s="49" t="s">
        <v>151</v>
      </c>
      <c r="B117" s="50">
        <v>14.5</v>
      </c>
    </row>
    <row r="118" spans="1:2" x14ac:dyDescent="0.2">
      <c r="A118" s="49" t="s">
        <v>152</v>
      </c>
      <c r="B118" s="50">
        <v>10.95</v>
      </c>
    </row>
    <row r="119" spans="1:2" x14ac:dyDescent="0.2">
      <c r="A119" s="49" t="s">
        <v>153</v>
      </c>
      <c r="B119" s="50">
        <v>13.43</v>
      </c>
    </row>
    <row r="120" spans="1:2" x14ac:dyDescent="0.2">
      <c r="A120" s="49" t="s">
        <v>154</v>
      </c>
      <c r="B120" s="50">
        <v>15.91</v>
      </c>
    </row>
    <row r="121" spans="1:2" x14ac:dyDescent="0.2">
      <c r="A121" s="49" t="s">
        <v>155</v>
      </c>
      <c r="B121" s="50">
        <v>12.16</v>
      </c>
    </row>
    <row r="122" spans="1:2" x14ac:dyDescent="0.2">
      <c r="A122" s="49" t="s">
        <v>156</v>
      </c>
      <c r="B122" s="50">
        <v>15.02</v>
      </c>
    </row>
    <row r="123" spans="1:2" x14ac:dyDescent="0.2">
      <c r="A123" s="49" t="s">
        <v>157</v>
      </c>
      <c r="B123" s="50">
        <v>17.809999999999999</v>
      </c>
    </row>
    <row r="124" spans="1:2" x14ac:dyDescent="0.2">
      <c r="A124" s="49" t="s">
        <v>158</v>
      </c>
      <c r="B124" s="50">
        <v>12.55</v>
      </c>
    </row>
    <row r="125" spans="1:2" x14ac:dyDescent="0.2">
      <c r="A125" s="49" t="s">
        <v>159</v>
      </c>
      <c r="B125" s="50">
        <v>15.49</v>
      </c>
    </row>
    <row r="126" spans="1:2" x14ac:dyDescent="0.2">
      <c r="A126" s="49" t="s">
        <v>160</v>
      </c>
      <c r="B126" s="50">
        <v>18.36</v>
      </c>
    </row>
    <row r="127" spans="1:2" x14ac:dyDescent="0.2">
      <c r="A127" s="49" t="s">
        <v>161</v>
      </c>
      <c r="B127" s="50">
        <v>16.59</v>
      </c>
    </row>
    <row r="128" spans="1:2" x14ac:dyDescent="0.2">
      <c r="A128" s="49" t="s">
        <v>162</v>
      </c>
      <c r="B128" s="50">
        <v>19.7</v>
      </c>
    </row>
    <row r="129" spans="1:2" x14ac:dyDescent="0.2">
      <c r="A129" s="49" t="s">
        <v>163</v>
      </c>
      <c r="B129" s="50">
        <v>22.74</v>
      </c>
    </row>
    <row r="130" spans="1:2" x14ac:dyDescent="0.2">
      <c r="A130" s="49" t="s">
        <v>164</v>
      </c>
      <c r="B130" s="50">
        <v>14.04</v>
      </c>
    </row>
    <row r="131" spans="1:2" x14ac:dyDescent="0.2">
      <c r="A131" s="49" t="s">
        <v>165</v>
      </c>
      <c r="B131" s="50">
        <v>17.37</v>
      </c>
    </row>
    <row r="132" spans="1:2" x14ac:dyDescent="0.2">
      <c r="A132" s="49" t="s">
        <v>166</v>
      </c>
      <c r="B132" s="50">
        <v>20.64</v>
      </c>
    </row>
    <row r="133" spans="1:2" x14ac:dyDescent="0.2">
      <c r="A133" s="49" t="s">
        <v>167</v>
      </c>
      <c r="B133" s="50">
        <v>23.84</v>
      </c>
    </row>
    <row r="134" spans="1:2" x14ac:dyDescent="0.2">
      <c r="A134" s="49" t="s">
        <v>168</v>
      </c>
      <c r="B134" s="50">
        <v>19.75</v>
      </c>
    </row>
    <row r="135" spans="1:2" x14ac:dyDescent="0.2">
      <c r="A135" s="49" t="s">
        <v>169</v>
      </c>
      <c r="B135" s="50">
        <v>23.48</v>
      </c>
    </row>
    <row r="136" spans="1:2" x14ac:dyDescent="0.2">
      <c r="A136" s="49" t="s">
        <v>170</v>
      </c>
      <c r="B136" s="50">
        <v>27.16</v>
      </c>
    </row>
    <row r="137" spans="1:2" x14ac:dyDescent="0.2">
      <c r="A137" s="49" t="s">
        <v>171</v>
      </c>
      <c r="B137" s="50">
        <v>30.77</v>
      </c>
    </row>
    <row r="138" spans="1:2" ht="13.5" thickBot="1" x14ac:dyDescent="0.25">
      <c r="A138" s="51"/>
      <c r="B138" s="52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B98"/>
  <sheetViews>
    <sheetView topLeftCell="A4" workbookViewId="0">
      <selection activeCell="A4" sqref="A4"/>
    </sheetView>
  </sheetViews>
  <sheetFormatPr defaultRowHeight="12.75" x14ac:dyDescent="0.2"/>
  <cols>
    <col min="1" max="1" width="16.5703125" style="45" customWidth="1"/>
    <col min="2" max="2" width="9.140625" style="46"/>
    <col min="3" max="16384" width="9.140625" style="45"/>
  </cols>
  <sheetData>
    <row r="1" spans="1:2" x14ac:dyDescent="0.2">
      <c r="A1" s="47" t="s">
        <v>55</v>
      </c>
      <c r="B1" s="48">
        <v>6.85</v>
      </c>
    </row>
    <row r="2" spans="1:2" x14ac:dyDescent="0.2">
      <c r="A2" s="49" t="s">
        <v>173</v>
      </c>
      <c r="B2" s="50">
        <v>8.31</v>
      </c>
    </row>
    <row r="3" spans="1:2" x14ac:dyDescent="0.2">
      <c r="A3" s="49" t="s">
        <v>174</v>
      </c>
      <c r="B3" s="50">
        <v>10.3</v>
      </c>
    </row>
    <row r="4" spans="1:2" x14ac:dyDescent="0.2">
      <c r="A4" s="49" t="s">
        <v>63</v>
      </c>
      <c r="B4" s="50">
        <v>12.5</v>
      </c>
    </row>
    <row r="5" spans="1:2" x14ac:dyDescent="0.2">
      <c r="A5" s="49" t="s">
        <v>71</v>
      </c>
      <c r="B5" s="50">
        <v>15</v>
      </c>
    </row>
    <row r="6" spans="1:2" x14ac:dyDescent="0.2">
      <c r="A6" s="49" t="s">
        <v>175</v>
      </c>
      <c r="B6" s="50">
        <v>11.6</v>
      </c>
    </row>
    <row r="7" spans="1:2" x14ac:dyDescent="0.2">
      <c r="A7" s="49" t="s">
        <v>176</v>
      </c>
      <c r="B7" s="50">
        <v>14.2</v>
      </c>
    </row>
    <row r="8" spans="1:2" x14ac:dyDescent="0.2">
      <c r="A8" s="49" t="s">
        <v>73</v>
      </c>
      <c r="B8" s="50">
        <v>17.5</v>
      </c>
    </row>
    <row r="9" spans="1:2" x14ac:dyDescent="0.2">
      <c r="A9" s="49" t="s">
        <v>74</v>
      </c>
      <c r="B9" s="50">
        <v>19</v>
      </c>
    </row>
    <row r="10" spans="1:2" x14ac:dyDescent="0.2">
      <c r="A10" s="49" t="s">
        <v>177</v>
      </c>
      <c r="B10" s="50">
        <v>25.2</v>
      </c>
    </row>
    <row r="11" spans="1:2" x14ac:dyDescent="0.2">
      <c r="A11" s="49" t="s">
        <v>76</v>
      </c>
      <c r="B11" s="50">
        <v>20.100000000000001</v>
      </c>
    </row>
    <row r="12" spans="1:2" x14ac:dyDescent="0.2">
      <c r="A12" s="49" t="s">
        <v>178</v>
      </c>
      <c r="B12" s="50">
        <v>14.7</v>
      </c>
    </row>
    <row r="13" spans="1:2" x14ac:dyDescent="0.2">
      <c r="A13" s="49" t="s">
        <v>179</v>
      </c>
      <c r="B13" s="50">
        <v>18.2</v>
      </c>
    </row>
    <row r="14" spans="1:2" x14ac:dyDescent="0.2">
      <c r="A14" s="49" t="s">
        <v>79</v>
      </c>
      <c r="B14" s="50">
        <v>22.6</v>
      </c>
    </row>
    <row r="15" spans="1:2" x14ac:dyDescent="0.2">
      <c r="A15" s="49" t="s">
        <v>42</v>
      </c>
      <c r="B15" s="50">
        <v>27.4</v>
      </c>
    </row>
    <row r="16" spans="1:2" x14ac:dyDescent="0.2">
      <c r="A16" s="49" t="s">
        <v>180</v>
      </c>
      <c r="B16" s="50">
        <v>33</v>
      </c>
    </row>
    <row r="17" spans="1:2" x14ac:dyDescent="0.2">
      <c r="A17" s="49" t="s">
        <v>81</v>
      </c>
      <c r="B17" s="50">
        <v>25.1</v>
      </c>
    </row>
    <row r="18" spans="1:2" x14ac:dyDescent="0.2">
      <c r="A18" s="49" t="s">
        <v>181</v>
      </c>
      <c r="B18" s="50">
        <v>17.8</v>
      </c>
    </row>
    <row r="19" spans="1:2" x14ac:dyDescent="0.2">
      <c r="A19" s="49" t="s">
        <v>182</v>
      </c>
      <c r="B19" s="50">
        <v>22.2</v>
      </c>
    </row>
    <row r="20" spans="1:2" x14ac:dyDescent="0.2">
      <c r="A20" s="49" t="s">
        <v>83</v>
      </c>
      <c r="B20" s="50">
        <v>27.6</v>
      </c>
    </row>
    <row r="21" spans="1:2" x14ac:dyDescent="0.2">
      <c r="A21" s="49" t="s">
        <v>84</v>
      </c>
      <c r="B21" s="50">
        <v>33.700000000000003</v>
      </c>
    </row>
    <row r="22" spans="1:2" x14ac:dyDescent="0.2">
      <c r="A22" s="49" t="s">
        <v>183</v>
      </c>
      <c r="B22" s="50">
        <v>40.9</v>
      </c>
    </row>
    <row r="23" spans="1:2" x14ac:dyDescent="0.2">
      <c r="A23" s="49" t="s">
        <v>184</v>
      </c>
      <c r="B23" s="50">
        <v>32.6</v>
      </c>
    </row>
    <row r="24" spans="1:2" x14ac:dyDescent="0.2">
      <c r="A24" s="49" t="s">
        <v>185</v>
      </c>
      <c r="B24" s="50">
        <v>60.1</v>
      </c>
    </row>
    <row r="25" spans="1:2" x14ac:dyDescent="0.2">
      <c r="A25" s="49" t="s">
        <v>186</v>
      </c>
      <c r="B25" s="50">
        <v>28.1</v>
      </c>
    </row>
    <row r="26" spans="1:2" x14ac:dyDescent="0.2">
      <c r="A26" s="49" t="s">
        <v>187</v>
      </c>
      <c r="B26" s="50">
        <v>35.1</v>
      </c>
    </row>
    <row r="27" spans="1:2" x14ac:dyDescent="0.2">
      <c r="A27" s="49" t="s">
        <v>188</v>
      </c>
      <c r="B27" s="50">
        <v>43.1</v>
      </c>
    </row>
    <row r="28" spans="1:2" x14ac:dyDescent="0.2">
      <c r="A28" s="49" t="s">
        <v>189</v>
      </c>
      <c r="B28" s="50">
        <v>52.7</v>
      </c>
    </row>
    <row r="29" spans="1:2" x14ac:dyDescent="0.2">
      <c r="A29" s="49" t="s">
        <v>190</v>
      </c>
      <c r="B29" s="50">
        <v>65.2</v>
      </c>
    </row>
    <row r="30" spans="1:2" x14ac:dyDescent="0.2">
      <c r="A30" s="49" t="s">
        <v>191</v>
      </c>
      <c r="B30" s="50">
        <v>37.6</v>
      </c>
    </row>
    <row r="31" spans="1:2" x14ac:dyDescent="0.2">
      <c r="A31" s="49" t="s">
        <v>95</v>
      </c>
      <c r="B31" s="50">
        <v>46.3</v>
      </c>
    </row>
    <row r="32" spans="1:2" x14ac:dyDescent="0.2">
      <c r="A32" s="49" t="s">
        <v>192</v>
      </c>
      <c r="B32" s="50">
        <v>56.6</v>
      </c>
    </row>
    <row r="33" spans="1:2" x14ac:dyDescent="0.2">
      <c r="A33" s="49" t="s">
        <v>193</v>
      </c>
      <c r="B33" s="50">
        <v>42.7</v>
      </c>
    </row>
    <row r="34" spans="1:2" x14ac:dyDescent="0.2">
      <c r="A34" s="49" t="s">
        <v>194</v>
      </c>
      <c r="B34" s="50">
        <v>38</v>
      </c>
    </row>
    <row r="35" spans="1:2" x14ac:dyDescent="0.2">
      <c r="A35" s="49" t="s">
        <v>195</v>
      </c>
      <c r="B35" s="50">
        <v>47.7</v>
      </c>
    </row>
    <row r="36" spans="1:2" x14ac:dyDescent="0.2">
      <c r="A36" s="49" t="s">
        <v>196</v>
      </c>
      <c r="B36" s="50">
        <v>58.8</v>
      </c>
    </row>
    <row r="37" spans="1:2" x14ac:dyDescent="0.2">
      <c r="A37" s="49" t="s">
        <v>197</v>
      </c>
      <c r="B37" s="50">
        <v>72.3</v>
      </c>
    </row>
    <row r="38" spans="1:2" x14ac:dyDescent="0.2">
      <c r="A38" s="49" t="s">
        <v>198</v>
      </c>
      <c r="B38" s="50">
        <v>81.099999999999994</v>
      </c>
    </row>
    <row r="39" spans="1:2" x14ac:dyDescent="0.2">
      <c r="A39" s="49" t="s">
        <v>102</v>
      </c>
      <c r="B39" s="50">
        <v>90.3</v>
      </c>
    </row>
    <row r="40" spans="1:2" x14ac:dyDescent="0.2">
      <c r="A40" s="49" t="s">
        <v>199</v>
      </c>
      <c r="B40" s="50">
        <v>90.1</v>
      </c>
    </row>
    <row r="41" spans="1:2" x14ac:dyDescent="0.2">
      <c r="A41" s="49" t="s">
        <v>200</v>
      </c>
      <c r="B41" s="50">
        <v>100</v>
      </c>
    </row>
    <row r="42" spans="1:2" x14ac:dyDescent="0.2">
      <c r="A42" s="49" t="s">
        <v>201</v>
      </c>
      <c r="B42" s="50">
        <v>60.3</v>
      </c>
    </row>
    <row r="43" spans="1:2" x14ac:dyDescent="0.2">
      <c r="A43" s="49" t="s">
        <v>202</v>
      </c>
      <c r="B43" s="50">
        <v>74.5</v>
      </c>
    </row>
    <row r="44" spans="1:2" x14ac:dyDescent="0.2">
      <c r="A44" s="49" t="s">
        <v>203</v>
      </c>
      <c r="B44" s="50">
        <v>91.9</v>
      </c>
    </row>
    <row r="45" spans="1:2" x14ac:dyDescent="0.2">
      <c r="A45" s="49" t="s">
        <v>204</v>
      </c>
      <c r="B45" s="50">
        <v>115</v>
      </c>
    </row>
    <row r="46" spans="1:2" x14ac:dyDescent="0.2">
      <c r="A46" s="49" t="s">
        <v>205</v>
      </c>
      <c r="B46" s="50">
        <v>12.5</v>
      </c>
    </row>
    <row r="47" spans="1:2" x14ac:dyDescent="0.2">
      <c r="A47" s="49" t="s">
        <v>206</v>
      </c>
      <c r="B47" s="50">
        <v>120</v>
      </c>
    </row>
    <row r="48" spans="1:2" x14ac:dyDescent="0.2">
      <c r="A48" s="49" t="s">
        <v>207</v>
      </c>
      <c r="B48" s="50">
        <v>57.8</v>
      </c>
    </row>
    <row r="49" spans="1:2" x14ac:dyDescent="0.2">
      <c r="A49" s="49" t="s">
        <v>208</v>
      </c>
      <c r="B49" s="50">
        <v>72.8</v>
      </c>
    </row>
    <row r="50" spans="1:2" x14ac:dyDescent="0.2">
      <c r="A50" s="49" t="s">
        <v>209</v>
      </c>
      <c r="B50" s="50">
        <v>9.1999999999999993</v>
      </c>
    </row>
    <row r="51" spans="1:2" x14ac:dyDescent="0.2">
      <c r="A51" s="49" t="s">
        <v>210</v>
      </c>
      <c r="B51" s="50">
        <v>112</v>
      </c>
    </row>
    <row r="52" spans="1:2" x14ac:dyDescent="0.2">
      <c r="A52" s="49" t="s">
        <v>211</v>
      </c>
      <c r="B52" s="50">
        <v>141</v>
      </c>
    </row>
    <row r="53" spans="1:2" x14ac:dyDescent="0.2">
      <c r="A53" s="49" t="s">
        <v>212</v>
      </c>
      <c r="B53" s="50">
        <v>106</v>
      </c>
    </row>
    <row r="54" spans="1:2" x14ac:dyDescent="0.2">
      <c r="A54" s="49" t="s">
        <v>213</v>
      </c>
      <c r="B54" s="50">
        <v>131</v>
      </c>
    </row>
    <row r="55" spans="1:2" x14ac:dyDescent="0.2">
      <c r="A55" s="49" t="s">
        <v>214</v>
      </c>
      <c r="B55" s="50">
        <v>166</v>
      </c>
    </row>
    <row r="56" spans="1:2" x14ac:dyDescent="0.2">
      <c r="A56" s="49" t="s">
        <v>215</v>
      </c>
      <c r="B56" s="50">
        <v>122</v>
      </c>
    </row>
    <row r="57" spans="1:2" x14ac:dyDescent="0.2">
      <c r="A57" s="49" t="s">
        <v>216</v>
      </c>
      <c r="B57" s="50">
        <v>151</v>
      </c>
    </row>
    <row r="58" spans="1:2" x14ac:dyDescent="0.2">
      <c r="A58" s="49" t="s">
        <v>217</v>
      </c>
      <c r="B58" s="50">
        <v>191</v>
      </c>
    </row>
    <row r="59" spans="1:2" x14ac:dyDescent="0.2">
      <c r="A59" s="49" t="s">
        <v>218</v>
      </c>
      <c r="B59" s="50">
        <v>10.8</v>
      </c>
    </row>
    <row r="60" spans="1:2" x14ac:dyDescent="0.2">
      <c r="A60" s="49" t="s">
        <v>219</v>
      </c>
      <c r="B60" s="50">
        <v>13.3</v>
      </c>
    </row>
    <row r="61" spans="1:2" x14ac:dyDescent="0.2">
      <c r="A61" s="49" t="s">
        <v>220</v>
      </c>
      <c r="B61" s="50">
        <v>16.3</v>
      </c>
    </row>
    <row r="62" spans="1:2" x14ac:dyDescent="0.2">
      <c r="A62" s="49" t="s">
        <v>221</v>
      </c>
      <c r="B62" s="50">
        <v>19</v>
      </c>
    </row>
    <row r="63" spans="1:2" x14ac:dyDescent="0.2">
      <c r="A63" s="49" t="s">
        <v>222</v>
      </c>
      <c r="B63" s="50">
        <v>18.2</v>
      </c>
    </row>
    <row r="64" spans="1:2" x14ac:dyDescent="0.2">
      <c r="A64" s="49" t="s">
        <v>155</v>
      </c>
      <c r="B64" s="50">
        <v>22.6</v>
      </c>
    </row>
    <row r="65" spans="1:2" x14ac:dyDescent="0.2">
      <c r="A65" s="49" t="s">
        <v>156</v>
      </c>
      <c r="B65" s="50">
        <v>27.4</v>
      </c>
    </row>
    <row r="66" spans="1:2" x14ac:dyDescent="0.2">
      <c r="A66" s="49" t="s">
        <v>223</v>
      </c>
      <c r="B66" s="50">
        <v>28.9</v>
      </c>
    </row>
    <row r="67" spans="1:2" x14ac:dyDescent="0.2">
      <c r="A67" s="49" t="s">
        <v>224</v>
      </c>
      <c r="B67" s="50">
        <v>35.299999999999997</v>
      </c>
    </row>
    <row r="68" spans="1:2" x14ac:dyDescent="0.2">
      <c r="A68" s="49" t="s">
        <v>225</v>
      </c>
      <c r="B68" s="50">
        <v>30.1</v>
      </c>
    </row>
    <row r="69" spans="1:2" x14ac:dyDescent="0.2">
      <c r="A69" s="49" t="s">
        <v>226</v>
      </c>
      <c r="B69" s="50">
        <v>40.9</v>
      </c>
    </row>
    <row r="70" spans="1:2" x14ac:dyDescent="0.2">
      <c r="A70" s="49" t="s">
        <v>227</v>
      </c>
      <c r="B70" s="50">
        <v>29.2</v>
      </c>
    </row>
    <row r="71" spans="1:2" x14ac:dyDescent="0.2">
      <c r="A71" s="49" t="s">
        <v>228</v>
      </c>
      <c r="B71" s="50">
        <v>28.1</v>
      </c>
    </row>
    <row r="72" spans="1:2" x14ac:dyDescent="0.2">
      <c r="A72" s="49" t="s">
        <v>229</v>
      </c>
      <c r="B72" s="50">
        <v>35.1</v>
      </c>
    </row>
    <row r="73" spans="1:2" x14ac:dyDescent="0.2">
      <c r="A73" s="49" t="s">
        <v>230</v>
      </c>
      <c r="B73" s="50">
        <v>43.1</v>
      </c>
    </row>
    <row r="74" spans="1:2" x14ac:dyDescent="0.2">
      <c r="A74" s="49" t="s">
        <v>231</v>
      </c>
      <c r="B74" s="50">
        <v>52.7</v>
      </c>
    </row>
    <row r="75" spans="1:2" x14ac:dyDescent="0.2">
      <c r="A75" s="49" t="s">
        <v>232</v>
      </c>
      <c r="B75" s="50">
        <v>58.8</v>
      </c>
    </row>
    <row r="76" spans="1:2" x14ac:dyDescent="0.2">
      <c r="A76" s="49" t="s">
        <v>233</v>
      </c>
      <c r="B76" s="50">
        <v>72.3</v>
      </c>
    </row>
    <row r="77" spans="1:2" x14ac:dyDescent="0.2">
      <c r="A77" s="49" t="s">
        <v>234</v>
      </c>
      <c r="B77" s="50">
        <v>81.099999999999994</v>
      </c>
    </row>
    <row r="78" spans="1:2" x14ac:dyDescent="0.2">
      <c r="A78" s="49" t="s">
        <v>235</v>
      </c>
      <c r="B78" s="50">
        <v>65.099999999999994</v>
      </c>
    </row>
    <row r="79" spans="1:2" x14ac:dyDescent="0.2">
      <c r="A79" s="49" t="s">
        <v>236</v>
      </c>
      <c r="B79" s="50">
        <v>100</v>
      </c>
    </row>
    <row r="80" spans="1:2" x14ac:dyDescent="0.2">
      <c r="A80" s="49" t="s">
        <v>237</v>
      </c>
      <c r="B80" s="50">
        <v>38</v>
      </c>
    </row>
    <row r="81" spans="1:2" x14ac:dyDescent="0.2">
      <c r="A81" s="49" t="s">
        <v>238</v>
      </c>
      <c r="B81" s="50">
        <v>47.7</v>
      </c>
    </row>
    <row r="82" spans="1:2" x14ac:dyDescent="0.2">
      <c r="A82" s="49" t="s">
        <v>239</v>
      </c>
      <c r="B82" s="50">
        <v>58.8</v>
      </c>
    </row>
    <row r="83" spans="1:2" x14ac:dyDescent="0.2">
      <c r="A83" s="49" t="s">
        <v>240</v>
      </c>
      <c r="B83" s="50">
        <v>72.3</v>
      </c>
    </row>
    <row r="84" spans="1:2" x14ac:dyDescent="0.2">
      <c r="A84" s="49" t="s">
        <v>241</v>
      </c>
      <c r="B84" s="50">
        <v>60.3</v>
      </c>
    </row>
    <row r="85" spans="1:2" x14ac:dyDescent="0.2">
      <c r="A85" s="49" t="s">
        <v>242</v>
      </c>
      <c r="B85" s="50">
        <v>74.5</v>
      </c>
    </row>
    <row r="86" spans="1:2" x14ac:dyDescent="0.2">
      <c r="A86" s="49" t="s">
        <v>243</v>
      </c>
      <c r="B86" s="50">
        <v>91.9</v>
      </c>
    </row>
    <row r="87" spans="1:2" x14ac:dyDescent="0.2">
      <c r="A87" s="49" t="s">
        <v>244</v>
      </c>
      <c r="B87" s="50">
        <v>115</v>
      </c>
    </row>
    <row r="88" spans="1:2" x14ac:dyDescent="0.2">
      <c r="A88" s="49" t="s">
        <v>245</v>
      </c>
      <c r="B88" s="50">
        <v>72.8</v>
      </c>
    </row>
    <row r="89" spans="1:2" x14ac:dyDescent="0.2">
      <c r="A89" s="49" t="s">
        <v>246</v>
      </c>
      <c r="B89" s="50">
        <v>72.8</v>
      </c>
    </row>
    <row r="90" spans="1:2" x14ac:dyDescent="0.2">
      <c r="A90" s="49" t="s">
        <v>247</v>
      </c>
      <c r="B90" s="50">
        <v>90.2</v>
      </c>
    </row>
    <row r="91" spans="1:2" x14ac:dyDescent="0.2">
      <c r="A91" s="49" t="s">
        <v>248</v>
      </c>
      <c r="B91" s="50">
        <v>112</v>
      </c>
    </row>
    <row r="92" spans="1:2" x14ac:dyDescent="0.2">
      <c r="A92" s="49" t="s">
        <v>249</v>
      </c>
      <c r="B92" s="50">
        <v>85.4</v>
      </c>
    </row>
    <row r="93" spans="1:2" x14ac:dyDescent="0.2">
      <c r="A93" s="49" t="s">
        <v>250</v>
      </c>
      <c r="B93" s="50">
        <v>106</v>
      </c>
    </row>
    <row r="94" spans="1:2" x14ac:dyDescent="0.2">
      <c r="A94" s="49" t="s">
        <v>251</v>
      </c>
      <c r="B94" s="50">
        <v>131</v>
      </c>
    </row>
    <row r="95" spans="1:2" x14ac:dyDescent="0.2">
      <c r="A95" s="49" t="s">
        <v>252</v>
      </c>
      <c r="B95" s="50">
        <v>166</v>
      </c>
    </row>
    <row r="96" spans="1:2" x14ac:dyDescent="0.2">
      <c r="A96" s="49" t="s">
        <v>253</v>
      </c>
      <c r="B96" s="50">
        <v>122</v>
      </c>
    </row>
    <row r="97" spans="1:2" x14ac:dyDescent="0.2">
      <c r="A97" s="49" t="s">
        <v>254</v>
      </c>
      <c r="B97" s="50">
        <v>191</v>
      </c>
    </row>
    <row r="98" spans="1:2" ht="13.5" thickBot="1" x14ac:dyDescent="0.25">
      <c r="A98" s="56"/>
      <c r="B98" s="57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150"/>
  <sheetViews>
    <sheetView workbookViewId="0"/>
  </sheetViews>
  <sheetFormatPr defaultRowHeight="12.75" x14ac:dyDescent="0.2"/>
  <cols>
    <col min="1" max="1" width="16.5703125" style="54" customWidth="1"/>
    <col min="2" max="2" width="9.140625" style="55"/>
    <col min="3" max="16384" width="9.140625" style="54"/>
  </cols>
  <sheetData>
    <row r="1" spans="1:3" x14ac:dyDescent="0.2">
      <c r="A1" s="47" t="s">
        <v>256</v>
      </c>
      <c r="B1" s="48">
        <v>0.27</v>
      </c>
      <c r="C1" s="44"/>
    </row>
    <row r="2" spans="1:3" x14ac:dyDescent="0.2">
      <c r="A2" s="49" t="s">
        <v>257</v>
      </c>
      <c r="B2" s="50">
        <v>0.61099999999999999</v>
      </c>
      <c r="C2" s="44"/>
    </row>
    <row r="3" spans="1:3" x14ac:dyDescent="0.2">
      <c r="A3" s="49" t="s">
        <v>258</v>
      </c>
      <c r="B3" s="50">
        <v>0.52</v>
      </c>
      <c r="C3" s="44"/>
    </row>
    <row r="4" spans="1:3" x14ac:dyDescent="0.2">
      <c r="A4" s="49" t="s">
        <v>259</v>
      </c>
      <c r="B4" s="50">
        <v>0.68600000000000005</v>
      </c>
      <c r="C4" s="44"/>
    </row>
    <row r="5" spans="1:3" x14ac:dyDescent="0.2">
      <c r="A5" s="49" t="s">
        <v>260</v>
      </c>
      <c r="B5" s="50">
        <v>0.84599999999999997</v>
      </c>
      <c r="C5" s="44"/>
    </row>
    <row r="6" spans="1:3" x14ac:dyDescent="0.2">
      <c r="A6" s="49" t="s">
        <v>261</v>
      </c>
      <c r="B6" s="50">
        <v>1.103</v>
      </c>
      <c r="C6" s="44"/>
    </row>
    <row r="7" spans="1:3" x14ac:dyDescent="0.2">
      <c r="A7" s="49" t="s">
        <v>262</v>
      </c>
      <c r="B7" s="50">
        <v>0.874</v>
      </c>
      <c r="C7" s="44"/>
    </row>
    <row r="8" spans="1:3" x14ac:dyDescent="0.2">
      <c r="A8" s="49" t="s">
        <v>263</v>
      </c>
      <c r="B8" s="50">
        <v>1.0820000000000001</v>
      </c>
      <c r="C8" s="44"/>
    </row>
    <row r="9" spans="1:3" x14ac:dyDescent="0.2">
      <c r="A9" s="49" t="s">
        <v>264</v>
      </c>
      <c r="B9" s="50">
        <v>1.417</v>
      </c>
      <c r="C9" s="44"/>
    </row>
    <row r="10" spans="1:3" x14ac:dyDescent="0.2">
      <c r="A10" s="49" t="s">
        <v>265</v>
      </c>
      <c r="B10" s="50">
        <v>1.552</v>
      </c>
      <c r="C10" s="44"/>
    </row>
    <row r="11" spans="1:3" x14ac:dyDescent="0.2">
      <c r="A11" s="49" t="s">
        <v>266</v>
      </c>
      <c r="B11" s="50">
        <v>0.877</v>
      </c>
      <c r="C11" s="44"/>
    </row>
    <row r="12" spans="1:3" x14ac:dyDescent="0.2">
      <c r="A12" s="49" t="s">
        <v>267</v>
      </c>
      <c r="B12" s="50">
        <v>1.2969999999999999</v>
      </c>
      <c r="C12" s="44"/>
    </row>
    <row r="13" spans="1:3" x14ac:dyDescent="0.2">
      <c r="A13" s="49" t="s">
        <v>268</v>
      </c>
      <c r="B13" s="50">
        <v>1.704</v>
      </c>
      <c r="C13" s="44"/>
    </row>
    <row r="14" spans="1:3" x14ac:dyDescent="0.2">
      <c r="A14" s="49" t="s">
        <v>269</v>
      </c>
      <c r="B14" s="50">
        <v>2.1</v>
      </c>
      <c r="C14" s="44"/>
    </row>
    <row r="15" spans="1:3" x14ac:dyDescent="0.2">
      <c r="A15" s="49" t="s">
        <v>15</v>
      </c>
      <c r="B15" s="50">
        <v>2.4830000000000001</v>
      </c>
      <c r="C15" s="44"/>
    </row>
    <row r="16" spans="1:3" x14ac:dyDescent="0.2">
      <c r="A16" s="49" t="s">
        <v>270</v>
      </c>
      <c r="B16" s="50">
        <v>1.532</v>
      </c>
      <c r="C16" s="44"/>
    </row>
    <row r="17" spans="1:3" x14ac:dyDescent="0.2">
      <c r="A17" s="49" t="s">
        <v>271</v>
      </c>
      <c r="B17" s="50">
        <v>2.0179999999999998</v>
      </c>
      <c r="C17" s="44"/>
    </row>
    <row r="18" spans="1:3" x14ac:dyDescent="0.2">
      <c r="A18" s="49" t="s">
        <v>272</v>
      </c>
      <c r="B18" s="50">
        <v>2.492</v>
      </c>
      <c r="C18" s="44"/>
    </row>
    <row r="19" spans="1:3" x14ac:dyDescent="0.2">
      <c r="A19" s="49" t="s">
        <v>45</v>
      </c>
      <c r="B19" s="50">
        <v>2.9540000000000002</v>
      </c>
      <c r="C19" s="44"/>
    </row>
    <row r="20" spans="1:3" x14ac:dyDescent="0.2">
      <c r="A20" s="49" t="s">
        <v>273</v>
      </c>
      <c r="B20" s="50">
        <v>1.768</v>
      </c>
      <c r="C20" s="44"/>
    </row>
    <row r="21" spans="1:3" x14ac:dyDescent="0.2">
      <c r="A21" s="49" t="s">
        <v>274</v>
      </c>
      <c r="B21" s="50">
        <v>2.3319999999999999</v>
      </c>
      <c r="C21" s="44"/>
    </row>
    <row r="22" spans="1:3" x14ac:dyDescent="0.2">
      <c r="A22" s="49" t="s">
        <v>275</v>
      </c>
      <c r="B22" s="50">
        <v>2.8849999999999998</v>
      </c>
      <c r="C22" s="44"/>
    </row>
    <row r="23" spans="1:3" x14ac:dyDescent="0.2">
      <c r="A23" s="49" t="s">
        <v>48</v>
      </c>
      <c r="B23" s="50">
        <v>3.4249999999999998</v>
      </c>
      <c r="C23" s="44"/>
    </row>
    <row r="24" spans="1:3" x14ac:dyDescent="0.2">
      <c r="A24" s="49" t="s">
        <v>276</v>
      </c>
      <c r="B24" s="50">
        <v>2.6459999999999999</v>
      </c>
      <c r="C24" s="44"/>
    </row>
    <row r="25" spans="1:3" x14ac:dyDescent="0.2">
      <c r="A25" s="49" t="s">
        <v>277</v>
      </c>
      <c r="B25" s="50">
        <v>3.2770000000000001</v>
      </c>
      <c r="C25" s="44"/>
    </row>
    <row r="26" spans="1:3" x14ac:dyDescent="0.2">
      <c r="A26" s="49" t="s">
        <v>51</v>
      </c>
      <c r="B26" s="50">
        <v>3.8959999999999999</v>
      </c>
      <c r="C26" s="44"/>
    </row>
    <row r="27" spans="1:3" x14ac:dyDescent="0.2">
      <c r="A27" s="49" t="s">
        <v>278</v>
      </c>
      <c r="B27" s="50">
        <v>2.96</v>
      </c>
      <c r="C27" s="44"/>
    </row>
    <row r="28" spans="1:3" x14ac:dyDescent="0.2">
      <c r="A28" s="49" t="s">
        <v>279</v>
      </c>
      <c r="B28" s="50">
        <v>3.67</v>
      </c>
      <c r="C28" s="44"/>
    </row>
    <row r="29" spans="1:3" x14ac:dyDescent="0.2">
      <c r="A29" s="49" t="s">
        <v>280</v>
      </c>
      <c r="B29" s="50">
        <v>4.367</v>
      </c>
      <c r="C29" s="44"/>
    </row>
    <row r="30" spans="1:3" x14ac:dyDescent="0.2">
      <c r="A30" s="49" t="s">
        <v>54</v>
      </c>
      <c r="B30" s="50">
        <v>5.67</v>
      </c>
      <c r="C30" s="44"/>
    </row>
    <row r="31" spans="1:3" x14ac:dyDescent="0.2">
      <c r="A31" s="49" t="s">
        <v>281</v>
      </c>
      <c r="B31" s="50">
        <v>2.9780000000000002</v>
      </c>
      <c r="C31" s="44"/>
    </row>
    <row r="32" spans="1:3" x14ac:dyDescent="0.2">
      <c r="A32" s="49" t="s">
        <v>282</v>
      </c>
      <c r="B32" s="50">
        <v>5.0830000000000002</v>
      </c>
      <c r="C32" s="44"/>
    </row>
    <row r="33" spans="1:3" x14ac:dyDescent="0.2">
      <c r="A33" s="49" t="s">
        <v>283</v>
      </c>
      <c r="B33" s="50">
        <v>3.5880000000000001</v>
      </c>
      <c r="C33" s="44"/>
    </row>
    <row r="34" spans="1:3" x14ac:dyDescent="0.2">
      <c r="A34" s="49" t="s">
        <v>284</v>
      </c>
      <c r="B34" s="50">
        <v>4.4550000000000001</v>
      </c>
      <c r="C34" s="44"/>
    </row>
    <row r="35" spans="1:3" x14ac:dyDescent="0.2">
      <c r="A35" s="49" t="s">
        <v>285</v>
      </c>
      <c r="B35" s="50">
        <v>5.3090000000000002</v>
      </c>
      <c r="C35" s="44"/>
    </row>
    <row r="36" spans="1:3" x14ac:dyDescent="0.2">
      <c r="A36" s="49" t="s">
        <v>286</v>
      </c>
      <c r="B36" s="50">
        <v>6.0490000000000004</v>
      </c>
      <c r="C36" s="44"/>
    </row>
    <row r="37" spans="1:3" x14ac:dyDescent="0.2">
      <c r="A37" s="49" t="s">
        <v>287</v>
      </c>
      <c r="B37" s="50">
        <v>7.9660000000000002</v>
      </c>
      <c r="C37" s="44"/>
    </row>
    <row r="38" spans="1:3" x14ac:dyDescent="0.2">
      <c r="A38" s="49" t="s">
        <v>288</v>
      </c>
      <c r="B38" s="50">
        <v>6.91</v>
      </c>
      <c r="C38" s="44"/>
    </row>
    <row r="39" spans="1:3" x14ac:dyDescent="0.2">
      <c r="A39" s="49" t="s">
        <v>289</v>
      </c>
      <c r="B39" s="50">
        <v>9.1140000000000008</v>
      </c>
      <c r="C39" s="44"/>
    </row>
    <row r="40" spans="1:3" x14ac:dyDescent="0.2">
      <c r="A40" s="49" t="s">
        <v>175</v>
      </c>
      <c r="B40" s="50">
        <v>11.27</v>
      </c>
      <c r="C40" s="44"/>
    </row>
    <row r="41" spans="1:3" x14ac:dyDescent="0.2">
      <c r="A41" s="49" t="s">
        <v>290</v>
      </c>
      <c r="B41" s="50">
        <v>8.875</v>
      </c>
      <c r="C41" s="44"/>
    </row>
    <row r="42" spans="1:3" x14ac:dyDescent="0.2">
      <c r="A42" s="49"/>
      <c r="B42" s="50"/>
      <c r="C42" s="44"/>
    </row>
    <row r="43" spans="1:3" x14ac:dyDescent="0.2">
      <c r="A43" s="49" t="s">
        <v>291</v>
      </c>
      <c r="B43" s="50">
        <v>0.58599999999999997</v>
      </c>
    </row>
    <row r="44" spans="1:3" x14ac:dyDescent="0.2">
      <c r="A44" s="49" t="s">
        <v>292</v>
      </c>
      <c r="B44" s="50">
        <v>0.38</v>
      </c>
    </row>
    <row r="45" spans="1:3" x14ac:dyDescent="0.2">
      <c r="A45" s="49" t="s">
        <v>293</v>
      </c>
      <c r="B45" s="50">
        <v>0.61</v>
      </c>
    </row>
    <row r="46" spans="1:3" x14ac:dyDescent="0.2">
      <c r="A46" s="49" t="s">
        <v>294</v>
      </c>
      <c r="B46" s="50">
        <v>0.42599999999999999</v>
      </c>
    </row>
    <row r="47" spans="1:3" x14ac:dyDescent="0.2">
      <c r="A47" s="49" t="s">
        <v>295</v>
      </c>
      <c r="B47" s="50">
        <v>0.78500000000000003</v>
      </c>
    </row>
    <row r="48" spans="1:3" x14ac:dyDescent="0.2">
      <c r="A48" s="49" t="s">
        <v>296</v>
      </c>
      <c r="B48" s="50">
        <v>1.135</v>
      </c>
    </row>
    <row r="49" spans="1:2" x14ac:dyDescent="0.2">
      <c r="A49" s="49" t="s">
        <v>297</v>
      </c>
      <c r="B49" s="50">
        <v>0.84899999999999998</v>
      </c>
    </row>
    <row r="50" spans="1:2" x14ac:dyDescent="0.2">
      <c r="A50" s="49" t="s">
        <v>298</v>
      </c>
      <c r="B50" s="50">
        <v>0.94399999999999995</v>
      </c>
    </row>
    <row r="51" spans="1:2" x14ac:dyDescent="0.2">
      <c r="A51" s="49" t="s">
        <v>299</v>
      </c>
      <c r="B51" s="50">
        <v>1.2330000000000001</v>
      </c>
    </row>
    <row r="52" spans="1:2" x14ac:dyDescent="0.2">
      <c r="A52" s="49" t="s">
        <v>300</v>
      </c>
      <c r="B52" s="50">
        <v>1.341</v>
      </c>
    </row>
    <row r="53" spans="1:2" x14ac:dyDescent="0.2">
      <c r="A53" s="49" t="s">
        <v>301</v>
      </c>
      <c r="B53" s="50">
        <v>1.538</v>
      </c>
    </row>
    <row r="54" spans="1:2" x14ac:dyDescent="0.2">
      <c r="A54" s="49" t="s">
        <v>302</v>
      </c>
      <c r="B54" s="50">
        <v>1.8919999999999999</v>
      </c>
    </row>
    <row r="55" spans="1:2" x14ac:dyDescent="0.2">
      <c r="A55" s="49" t="s">
        <v>303</v>
      </c>
      <c r="B55" s="50">
        <v>1.323</v>
      </c>
    </row>
    <row r="56" spans="1:2" x14ac:dyDescent="0.2">
      <c r="A56" s="49" t="s">
        <v>304</v>
      </c>
      <c r="B56" s="50">
        <v>0.95199999999999996</v>
      </c>
    </row>
    <row r="57" spans="1:2" x14ac:dyDescent="0.2">
      <c r="A57" s="49" t="s">
        <v>305</v>
      </c>
      <c r="B57" s="50">
        <v>1.5469999999999999</v>
      </c>
    </row>
    <row r="58" spans="1:2" x14ac:dyDescent="0.2">
      <c r="A58" s="49" t="s">
        <v>306</v>
      </c>
      <c r="B58" s="50">
        <v>1.637</v>
      </c>
    </row>
    <row r="59" spans="1:2" x14ac:dyDescent="0.2">
      <c r="A59" s="49" t="s">
        <v>307</v>
      </c>
      <c r="B59" s="50">
        <v>1.48</v>
      </c>
    </row>
    <row r="60" spans="1:2" x14ac:dyDescent="0.2">
      <c r="A60" s="49" t="s">
        <v>308</v>
      </c>
      <c r="B60" s="50">
        <v>0.877</v>
      </c>
    </row>
    <row r="61" spans="1:2" x14ac:dyDescent="0.2">
      <c r="A61" s="49" t="s">
        <v>309</v>
      </c>
      <c r="B61" s="50">
        <v>1.2969999999999999</v>
      </c>
    </row>
    <row r="62" spans="1:2" x14ac:dyDescent="0.2">
      <c r="A62" s="49" t="s">
        <v>310</v>
      </c>
      <c r="B62" s="50">
        <v>1.704</v>
      </c>
    </row>
    <row r="63" spans="1:2" x14ac:dyDescent="0.2">
      <c r="A63" s="49" t="s">
        <v>311</v>
      </c>
      <c r="B63" s="50">
        <v>2.1</v>
      </c>
    </row>
    <row r="64" spans="1:2" x14ac:dyDescent="0.2">
      <c r="A64" s="49" t="s">
        <v>312</v>
      </c>
      <c r="B64" s="50">
        <v>1.8839999999999999</v>
      </c>
    </row>
    <row r="65" spans="1:2" x14ac:dyDescent="0.2">
      <c r="A65" s="49" t="s">
        <v>313</v>
      </c>
      <c r="B65" s="50">
        <v>1.472</v>
      </c>
    </row>
    <row r="66" spans="1:2" x14ac:dyDescent="0.2">
      <c r="A66" s="49" t="s">
        <v>314</v>
      </c>
      <c r="B66" s="50">
        <v>1.9379999999999999</v>
      </c>
    </row>
    <row r="67" spans="1:2" x14ac:dyDescent="0.2">
      <c r="A67" s="49" t="s">
        <v>315</v>
      </c>
      <c r="B67" s="50">
        <v>2.1619999999999999</v>
      </c>
    </row>
    <row r="68" spans="1:2" x14ac:dyDescent="0.2">
      <c r="A68" s="49" t="s">
        <v>316</v>
      </c>
      <c r="B68" s="50">
        <v>2.6720000000000002</v>
      </c>
    </row>
    <row r="69" spans="1:2" x14ac:dyDescent="0.2">
      <c r="A69" s="49" t="s">
        <v>317</v>
      </c>
      <c r="B69" s="50">
        <v>3.169</v>
      </c>
    </row>
    <row r="70" spans="1:2" x14ac:dyDescent="0.2">
      <c r="A70" s="49" t="s">
        <v>318</v>
      </c>
      <c r="B70" s="50">
        <v>1.768</v>
      </c>
    </row>
    <row r="71" spans="1:2" x14ac:dyDescent="0.2">
      <c r="A71" s="49" t="s">
        <v>319</v>
      </c>
      <c r="B71" s="50">
        <v>2.3319999999999999</v>
      </c>
    </row>
    <row r="72" spans="1:2" x14ac:dyDescent="0.2">
      <c r="A72" s="49" t="s">
        <v>320</v>
      </c>
      <c r="B72" s="50">
        <v>1.532</v>
      </c>
    </row>
    <row r="73" spans="1:2" x14ac:dyDescent="0.2">
      <c r="A73" s="49" t="s">
        <v>321</v>
      </c>
      <c r="B73" s="50">
        <v>2.0179999999999998</v>
      </c>
    </row>
    <row r="74" spans="1:2" x14ac:dyDescent="0.2">
      <c r="A74" s="49" t="s">
        <v>322</v>
      </c>
      <c r="B74" s="50">
        <v>2.202</v>
      </c>
    </row>
    <row r="75" spans="1:2" x14ac:dyDescent="0.2">
      <c r="A75" s="49" t="s">
        <v>323</v>
      </c>
      <c r="B75" s="50">
        <v>2.7050000000000001</v>
      </c>
    </row>
    <row r="76" spans="1:2" x14ac:dyDescent="0.2">
      <c r="A76" s="49" t="s">
        <v>324</v>
      </c>
      <c r="B76" s="50">
        <v>1.778</v>
      </c>
    </row>
    <row r="77" spans="1:2" x14ac:dyDescent="0.2">
      <c r="A77" s="49" t="s">
        <v>325</v>
      </c>
      <c r="B77" s="50">
        <v>2.3460000000000001</v>
      </c>
    </row>
    <row r="78" spans="1:2" x14ac:dyDescent="0.2">
      <c r="A78" s="49" t="s">
        <v>326</v>
      </c>
      <c r="B78" s="50">
        <v>2.9020000000000001</v>
      </c>
    </row>
    <row r="79" spans="1:2" x14ac:dyDescent="0.2">
      <c r="A79" s="49" t="s">
        <v>327</v>
      </c>
      <c r="B79" s="50">
        <v>3.3639999999999999</v>
      </c>
    </row>
    <row r="80" spans="1:2" x14ac:dyDescent="0.2">
      <c r="A80" s="49" t="s">
        <v>328</v>
      </c>
      <c r="B80" s="50">
        <v>5.31</v>
      </c>
    </row>
    <row r="81" spans="1:2" x14ac:dyDescent="0.2">
      <c r="A81" s="49" t="s">
        <v>329</v>
      </c>
      <c r="B81" s="50">
        <v>2.4889999999999999</v>
      </c>
    </row>
    <row r="82" spans="1:2" x14ac:dyDescent="0.2">
      <c r="A82" s="49" t="s">
        <v>330</v>
      </c>
      <c r="B82" s="50">
        <v>3.081</v>
      </c>
    </row>
    <row r="83" spans="1:2" x14ac:dyDescent="0.2">
      <c r="A83" s="49" t="s">
        <v>331</v>
      </c>
      <c r="B83" s="50">
        <v>3.66</v>
      </c>
    </row>
    <row r="84" spans="1:2" x14ac:dyDescent="0.2">
      <c r="A84" s="49" t="s">
        <v>332</v>
      </c>
      <c r="B84" s="50">
        <v>2.62</v>
      </c>
    </row>
    <row r="85" spans="1:2" x14ac:dyDescent="0.2">
      <c r="A85" s="49" t="s">
        <v>333</v>
      </c>
      <c r="B85" s="50">
        <v>2.6419999999999999</v>
      </c>
    </row>
    <row r="86" spans="1:2" x14ac:dyDescent="0.2">
      <c r="A86" s="49" t="s">
        <v>334</v>
      </c>
      <c r="B86" s="50">
        <v>3.2549999999999999</v>
      </c>
    </row>
    <row r="87" spans="1:2" x14ac:dyDescent="0.2">
      <c r="A87" s="49" t="s">
        <v>335</v>
      </c>
      <c r="B87" s="50">
        <v>2.3319999999999999</v>
      </c>
    </row>
    <row r="88" spans="1:2" x14ac:dyDescent="0.2">
      <c r="A88" s="49" t="s">
        <v>336</v>
      </c>
      <c r="B88" s="50">
        <v>2.8849999999999998</v>
      </c>
    </row>
    <row r="89" spans="1:2" x14ac:dyDescent="0.2">
      <c r="A89" s="49" t="s">
        <v>337</v>
      </c>
      <c r="B89" s="50">
        <v>2.7450000000000001</v>
      </c>
    </row>
    <row r="90" spans="1:2" x14ac:dyDescent="0.2">
      <c r="A90" s="49" t="s">
        <v>338</v>
      </c>
      <c r="B90" s="50">
        <v>3.4009999999999998</v>
      </c>
    </row>
    <row r="91" spans="1:2" x14ac:dyDescent="0.2">
      <c r="A91" s="49" t="s">
        <v>339</v>
      </c>
      <c r="B91" s="50">
        <v>4.0439999999999996</v>
      </c>
    </row>
    <row r="92" spans="1:2" x14ac:dyDescent="0.2">
      <c r="A92" s="49" t="s">
        <v>340</v>
      </c>
      <c r="B92" s="50">
        <v>2.2389999999999999</v>
      </c>
    </row>
    <row r="93" spans="1:2" x14ac:dyDescent="0.2">
      <c r="A93" s="49" t="s">
        <v>341</v>
      </c>
      <c r="B93" s="50">
        <v>2.96</v>
      </c>
    </row>
    <row r="94" spans="1:2" x14ac:dyDescent="0.2">
      <c r="A94" s="49" t="s">
        <v>342</v>
      </c>
      <c r="B94" s="50">
        <v>3.67</v>
      </c>
    </row>
    <row r="95" spans="1:2" x14ac:dyDescent="0.2">
      <c r="A95" s="49" t="s">
        <v>343</v>
      </c>
      <c r="B95" s="50">
        <v>4.367</v>
      </c>
    </row>
    <row r="96" spans="1:2" x14ac:dyDescent="0.2">
      <c r="A96" s="49" t="s">
        <v>344</v>
      </c>
      <c r="B96" s="50">
        <v>5.0510000000000002</v>
      </c>
    </row>
    <row r="97" spans="1:2" x14ac:dyDescent="0.2">
      <c r="A97" s="49" t="s">
        <v>345</v>
      </c>
      <c r="B97" s="50">
        <v>1.956</v>
      </c>
    </row>
    <row r="98" spans="1:2" x14ac:dyDescent="0.2">
      <c r="A98" s="49" t="s">
        <v>346</v>
      </c>
      <c r="B98" s="50">
        <v>2.83</v>
      </c>
    </row>
    <row r="99" spans="1:2" x14ac:dyDescent="0.2">
      <c r="A99" s="49" t="s">
        <v>347</v>
      </c>
      <c r="B99" s="50">
        <v>3.49</v>
      </c>
    </row>
    <row r="100" spans="1:2" x14ac:dyDescent="0.2">
      <c r="A100" s="49" t="s">
        <v>348</v>
      </c>
      <c r="B100" s="50">
        <v>4.1310000000000002</v>
      </c>
    </row>
    <row r="101" spans="1:2" x14ac:dyDescent="0.2">
      <c r="A101" s="49" t="s">
        <v>349</v>
      </c>
      <c r="B101" s="50">
        <v>3.1309999999999998</v>
      </c>
    </row>
    <row r="102" spans="1:2" x14ac:dyDescent="0.2">
      <c r="A102" s="49" t="s">
        <v>350</v>
      </c>
      <c r="B102" s="50">
        <v>4.6020000000000003</v>
      </c>
    </row>
    <row r="103" spans="1:2" x14ac:dyDescent="0.2">
      <c r="A103" s="49" t="s">
        <v>351</v>
      </c>
      <c r="B103" s="50">
        <v>5.9569999999999999</v>
      </c>
    </row>
    <row r="104" spans="1:2" x14ac:dyDescent="0.2">
      <c r="A104" s="49" t="s">
        <v>352</v>
      </c>
      <c r="B104" s="50">
        <v>3.653</v>
      </c>
    </row>
    <row r="105" spans="1:2" x14ac:dyDescent="0.2">
      <c r="A105" s="49" t="s">
        <v>353</v>
      </c>
      <c r="B105" s="50">
        <v>3.1040000000000001</v>
      </c>
    </row>
    <row r="106" spans="1:2" x14ac:dyDescent="0.2">
      <c r="A106" s="49" t="s">
        <v>354</v>
      </c>
      <c r="B106" s="50">
        <v>3.8490000000000002</v>
      </c>
    </row>
    <row r="107" spans="1:2" x14ac:dyDescent="0.2">
      <c r="A107" s="49" t="s">
        <v>355</v>
      </c>
      <c r="B107" s="50">
        <v>4.5819999999999999</v>
      </c>
    </row>
    <row r="108" spans="1:2" x14ac:dyDescent="0.2">
      <c r="A108" s="49" t="s">
        <v>356</v>
      </c>
      <c r="B108" s="50">
        <v>6.0819999999999999</v>
      </c>
    </row>
    <row r="109" spans="1:2" x14ac:dyDescent="0.2">
      <c r="A109" s="49" t="s">
        <v>357</v>
      </c>
      <c r="B109" s="50">
        <v>3.508</v>
      </c>
    </row>
    <row r="110" spans="1:2" x14ac:dyDescent="0.2">
      <c r="A110" s="49" t="s">
        <v>358</v>
      </c>
      <c r="B110" s="50">
        <v>4.3540000000000001</v>
      </c>
    </row>
    <row r="111" spans="1:2" x14ac:dyDescent="0.2">
      <c r="A111" s="49" t="s">
        <v>359</v>
      </c>
      <c r="B111" s="50">
        <v>5.1870000000000003</v>
      </c>
    </row>
    <row r="112" spans="1:2" x14ac:dyDescent="0.2">
      <c r="A112" s="49" t="s">
        <v>360</v>
      </c>
      <c r="B112" s="50">
        <v>8.3989999999999991</v>
      </c>
    </row>
    <row r="113" spans="1:2" x14ac:dyDescent="0.2">
      <c r="A113" s="49" t="s">
        <v>361</v>
      </c>
      <c r="B113" s="50">
        <v>5.6580000000000004</v>
      </c>
    </row>
    <row r="114" spans="1:2" x14ac:dyDescent="0.2">
      <c r="A114" s="49" t="s">
        <v>362</v>
      </c>
      <c r="B114" s="50">
        <v>3.4580000000000002</v>
      </c>
    </row>
    <row r="115" spans="1:2" x14ac:dyDescent="0.2">
      <c r="A115" s="49" t="s">
        <v>363</v>
      </c>
      <c r="B115" s="50">
        <v>3.2610000000000001</v>
      </c>
    </row>
    <row r="116" spans="1:2" x14ac:dyDescent="0.2">
      <c r="A116" s="49" t="s">
        <v>364</v>
      </c>
      <c r="B116" s="50">
        <v>4.0449999999999999</v>
      </c>
    </row>
    <row r="117" spans="1:2" x14ac:dyDescent="0.2">
      <c r="A117" s="49" t="s">
        <v>365</v>
      </c>
      <c r="B117" s="50">
        <v>4.8179999999999996</v>
      </c>
    </row>
    <row r="118" spans="1:2" x14ac:dyDescent="0.2">
      <c r="A118" s="49" t="s">
        <v>366</v>
      </c>
      <c r="B118" s="50">
        <v>3.4049999999999998</v>
      </c>
    </row>
    <row r="119" spans="1:2" x14ac:dyDescent="0.2">
      <c r="A119" s="49" t="s">
        <v>367</v>
      </c>
      <c r="B119" s="50">
        <v>4.2249999999999996</v>
      </c>
    </row>
    <row r="120" spans="1:2" x14ac:dyDescent="0.2">
      <c r="A120" s="49" t="s">
        <v>368</v>
      </c>
      <c r="B120" s="50">
        <v>5.0330000000000004</v>
      </c>
    </row>
    <row r="121" spans="1:2" x14ac:dyDescent="0.2">
      <c r="A121" s="49" t="s">
        <v>369</v>
      </c>
      <c r="B121" s="50">
        <v>3.548</v>
      </c>
    </row>
    <row r="122" spans="1:2" x14ac:dyDescent="0.2">
      <c r="A122" s="49" t="s">
        <v>370</v>
      </c>
      <c r="B122" s="50">
        <v>6.899</v>
      </c>
    </row>
    <row r="123" spans="1:2" x14ac:dyDescent="0.2">
      <c r="A123" s="49" t="s">
        <v>371</v>
      </c>
      <c r="B123" s="50">
        <v>6.17</v>
      </c>
    </row>
    <row r="124" spans="1:2" x14ac:dyDescent="0.2">
      <c r="A124" s="49" t="s">
        <v>372</v>
      </c>
      <c r="B124" s="50">
        <v>8.1280000000000001</v>
      </c>
    </row>
    <row r="125" spans="1:2" x14ac:dyDescent="0.2">
      <c r="A125" s="49" t="s">
        <v>373</v>
      </c>
      <c r="B125" s="50">
        <v>4.8760000000000003</v>
      </c>
    </row>
    <row r="126" spans="1:2" x14ac:dyDescent="0.2">
      <c r="A126" s="49" t="s">
        <v>374</v>
      </c>
      <c r="B126" s="50">
        <v>4.8140000000000001</v>
      </c>
    </row>
    <row r="127" spans="1:2" x14ac:dyDescent="0.2">
      <c r="A127" s="49" t="s">
        <v>375</v>
      </c>
      <c r="B127" s="50">
        <v>5.7389999999999999</v>
      </c>
    </row>
    <row r="128" spans="1:2" x14ac:dyDescent="0.2">
      <c r="A128" s="49" t="s">
        <v>376</v>
      </c>
      <c r="B128" s="50">
        <v>3.8759999999999999</v>
      </c>
    </row>
    <row r="129" spans="1:2" x14ac:dyDescent="0.2">
      <c r="A129" s="49" t="s">
        <v>377</v>
      </c>
      <c r="B129" s="50">
        <v>4.1900000000000004</v>
      </c>
    </row>
    <row r="130" spans="1:2" x14ac:dyDescent="0.2">
      <c r="A130" s="49" t="s">
        <v>378</v>
      </c>
      <c r="B130" s="50">
        <v>5.2060000000000004</v>
      </c>
    </row>
    <row r="131" spans="1:2" x14ac:dyDescent="0.2">
      <c r="A131" s="49" t="s">
        <v>379</v>
      </c>
      <c r="B131" s="50">
        <v>5.73</v>
      </c>
    </row>
    <row r="132" spans="1:2" x14ac:dyDescent="0.2">
      <c r="A132" s="49" t="s">
        <v>380</v>
      </c>
      <c r="B132" s="50">
        <v>6.84</v>
      </c>
    </row>
    <row r="133" spans="1:2" x14ac:dyDescent="0.2">
      <c r="A133" s="49" t="s">
        <v>381</v>
      </c>
      <c r="B133" s="50">
        <v>7.1120000000000001</v>
      </c>
    </row>
    <row r="134" spans="1:2" x14ac:dyDescent="0.2">
      <c r="A134" s="49" t="s">
        <v>382</v>
      </c>
      <c r="B134" s="50">
        <v>11.606999999999999</v>
      </c>
    </row>
    <row r="135" spans="1:2" x14ac:dyDescent="0.2">
      <c r="A135" s="49" t="s">
        <v>383</v>
      </c>
      <c r="B135" s="50">
        <v>6.681</v>
      </c>
    </row>
    <row r="136" spans="1:2" x14ac:dyDescent="0.2">
      <c r="A136" s="49" t="s">
        <v>384</v>
      </c>
      <c r="B136" s="50">
        <v>8.0129999999999999</v>
      </c>
    </row>
    <row r="137" spans="1:2" x14ac:dyDescent="0.2">
      <c r="A137" s="49" t="s">
        <v>385</v>
      </c>
      <c r="B137" s="50">
        <v>10.586</v>
      </c>
    </row>
    <row r="138" spans="1:2" x14ac:dyDescent="0.2">
      <c r="A138" s="49" t="s">
        <v>386</v>
      </c>
      <c r="B138" s="50">
        <v>7.69</v>
      </c>
    </row>
    <row r="139" spans="1:2" x14ac:dyDescent="0.2">
      <c r="A139" s="49" t="s">
        <v>387</v>
      </c>
      <c r="B139" s="50">
        <v>9.1910000000000007</v>
      </c>
    </row>
    <row r="140" spans="1:2" x14ac:dyDescent="0.2">
      <c r="A140" s="49" t="s">
        <v>388</v>
      </c>
      <c r="B140" s="50">
        <v>5.7270000000000003</v>
      </c>
    </row>
    <row r="141" spans="1:2" x14ac:dyDescent="0.2">
      <c r="A141" s="49" t="s">
        <v>389</v>
      </c>
      <c r="B141" s="50">
        <v>6.8360000000000003</v>
      </c>
    </row>
    <row r="142" spans="1:2" x14ac:dyDescent="0.2">
      <c r="A142" s="49" t="s">
        <v>390</v>
      </c>
      <c r="B142" s="50">
        <v>10.132999999999999</v>
      </c>
    </row>
    <row r="143" spans="1:2" x14ac:dyDescent="0.2">
      <c r="A143" s="49" t="s">
        <v>391</v>
      </c>
      <c r="B143" s="50">
        <v>8.9480000000000004</v>
      </c>
    </row>
    <row r="144" spans="1:2" ht="13.5" thickBot="1" x14ac:dyDescent="0.25">
      <c r="A144" s="51"/>
      <c r="B144" s="52"/>
    </row>
    <row r="145" spans="1:2" x14ac:dyDescent="0.2">
      <c r="A145" s="43"/>
      <c r="B145" s="44"/>
    </row>
    <row r="146" spans="1:2" x14ac:dyDescent="0.2">
      <c r="A146" s="43"/>
      <c r="B146" s="44"/>
    </row>
    <row r="147" spans="1:2" x14ac:dyDescent="0.2">
      <c r="A147" s="43"/>
      <c r="B147" s="44"/>
    </row>
    <row r="148" spans="1:2" x14ac:dyDescent="0.2">
      <c r="A148" s="43"/>
      <c r="B148" s="44"/>
    </row>
    <row r="149" spans="1:2" x14ac:dyDescent="0.2">
      <c r="A149" s="43"/>
      <c r="B149" s="44"/>
    </row>
    <row r="150" spans="1:2" x14ac:dyDescent="0.2">
      <c r="A150" s="43"/>
      <c r="B150" s="44"/>
    </row>
  </sheetData>
  <phoneticPr fontId="5" type="noConversion"/>
  <pageMargins left="0.78740157499999996" right="0.78740157499999996" top="0.984251969" bottom="0.984251969" header="0.4921259845" footer="0.4921259845"/>
  <headerFooter alignWithMargins="0"/>
  <ignoredErrors>
    <ignoredError sqref="A46 A1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B1:K32"/>
  <sheetViews>
    <sheetView tabSelected="1" view="pageBreakPreview" zoomScaleSheetLayoutView="100" workbookViewId="0">
      <selection activeCell="B10" sqref="B10:I10"/>
    </sheetView>
  </sheetViews>
  <sheetFormatPr defaultRowHeight="12.75" x14ac:dyDescent="0.2"/>
  <cols>
    <col min="1" max="1" width="1.7109375" style="15" customWidth="1"/>
    <col min="2" max="2" width="5.7109375" style="15" customWidth="1"/>
    <col min="3" max="4" width="7.7109375" style="15" customWidth="1"/>
    <col min="5" max="5" width="11.7109375" style="15" customWidth="1"/>
    <col min="6" max="6" width="13.7109375" style="15" customWidth="1"/>
    <col min="7" max="8" width="10.7109375" style="15" customWidth="1"/>
    <col min="9" max="9" width="11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1" ht="9.9499999999999993" customHeight="1" thickBot="1" x14ac:dyDescent="0.25">
      <c r="C1" s="14"/>
    </row>
    <row r="2" spans="2:11" ht="25.5" x14ac:dyDescent="0.2">
      <c r="B2" s="86" t="s">
        <v>27</v>
      </c>
      <c r="C2" s="87"/>
      <c r="D2" s="87"/>
      <c r="E2" s="87"/>
      <c r="F2" s="87"/>
      <c r="G2" s="87"/>
      <c r="H2" s="87"/>
      <c r="I2" s="87"/>
      <c r="J2" s="88"/>
    </row>
    <row r="3" spans="2:11" ht="20.25" thickBot="1" x14ac:dyDescent="0.25">
      <c r="B3" s="89" t="s">
        <v>28</v>
      </c>
      <c r="C3" s="90"/>
      <c r="D3" s="90"/>
      <c r="E3" s="91"/>
      <c r="F3" s="92" t="s">
        <v>396</v>
      </c>
      <c r="G3" s="93"/>
      <c r="H3" s="93"/>
      <c r="I3" s="93"/>
      <c r="J3" s="94"/>
    </row>
    <row r="4" spans="2:11" s="21" customFormat="1" ht="39.950000000000003" customHeight="1" thickBot="1" x14ac:dyDescent="0.25">
      <c r="B4" s="101" t="s">
        <v>7</v>
      </c>
      <c r="C4" s="98" t="s">
        <v>24</v>
      </c>
      <c r="D4" s="95" t="s">
        <v>25</v>
      </c>
      <c r="E4" s="96"/>
      <c r="F4" s="97"/>
      <c r="G4" s="95" t="s">
        <v>18</v>
      </c>
      <c r="H4" s="97"/>
      <c r="I4" s="95" t="s">
        <v>26</v>
      </c>
      <c r="J4" s="97"/>
    </row>
    <row r="5" spans="2:11" s="20" customFormat="1" ht="39.950000000000003" customHeight="1" thickBot="1" x14ac:dyDescent="0.25">
      <c r="B5" s="102"/>
      <c r="C5" s="99"/>
      <c r="D5" s="23" t="s">
        <v>31</v>
      </c>
      <c r="E5" s="24" t="s">
        <v>19</v>
      </c>
      <c r="F5" s="25" t="s">
        <v>395</v>
      </c>
      <c r="G5" s="23" t="s">
        <v>394</v>
      </c>
      <c r="H5" s="25" t="s">
        <v>393</v>
      </c>
      <c r="I5" s="23" t="s">
        <v>29</v>
      </c>
      <c r="J5" s="25" t="s">
        <v>20</v>
      </c>
    </row>
    <row r="6" spans="2:11" s="18" customFormat="1" ht="15" thickBot="1" x14ac:dyDescent="0.25">
      <c r="B6" s="103"/>
      <c r="C6" s="100"/>
      <c r="D6" s="26" t="s">
        <v>30</v>
      </c>
      <c r="E6" s="39"/>
      <c r="F6" s="27" t="s">
        <v>21</v>
      </c>
      <c r="G6" s="26" t="s">
        <v>21</v>
      </c>
      <c r="H6" s="27" t="s">
        <v>0</v>
      </c>
      <c r="I6" s="28" t="s">
        <v>23</v>
      </c>
      <c r="J6" s="27" t="s">
        <v>22</v>
      </c>
      <c r="K6" s="19"/>
    </row>
    <row r="7" spans="2:11" s="22" customFormat="1" ht="14.25" x14ac:dyDescent="0.2">
      <c r="B7" s="62">
        <v>1</v>
      </c>
      <c r="C7" s="63">
        <v>2</v>
      </c>
      <c r="D7" s="64">
        <v>1</v>
      </c>
      <c r="E7" s="65" t="s">
        <v>2</v>
      </c>
      <c r="F7" s="66">
        <v>180</v>
      </c>
      <c r="G7" s="67">
        <v>3400</v>
      </c>
      <c r="H7" s="32">
        <f>IF(OR(B7="",C7="",D7="",E7="",F7="",G7=""),"",C7*G7/1000)</f>
        <v>6.8</v>
      </c>
      <c r="I7" s="36">
        <f t="shared" ref="I7:I8" si="0">IF(OR(ISBLANK(E7),ISBLANK(F7)),"",IF(OR(E7="I",E7="IPE",E7="U",E7="UPE",E7="HEB",E7="HEA"),D7*VLOOKUP(F7,SEZNAM,VLOOKUP(E7,m,2,0),0),IF(E7="TR",PI()*((MID(F7,1,(SEARCH("/",F7)-1)))^2/4-((MID(F7,1,(SEARCH("/",F7)-1)))-2*MID(F7,SEARCH("/",F7)+1,(LEN(F7))))^2/4)*D7*7850/1000000,IF(CODE(E7)=80,VALUE(REPLACE(E7,1,1,""))*F7*D7*7850/1000000,IF(E7="L",D7*VLOOKUP(F7,UHELNIK,2,FALSE),IF(E7="MSH",D7*VLOOKUP(F7,MSH,2,FALSE),IF(E7="JACKL",D7*VLOOKUP(F7,JACKL,2,FALSE),"")))))))</f>
        <v>18.8</v>
      </c>
      <c r="J7" s="32">
        <f>IF(H7="","",H7*I7)</f>
        <v>127.84</v>
      </c>
    </row>
    <row r="8" spans="2:11" s="22" customFormat="1" ht="15" thickBot="1" x14ac:dyDescent="0.25">
      <c r="B8" s="68">
        <v>2</v>
      </c>
      <c r="C8" s="69">
        <v>6</v>
      </c>
      <c r="D8" s="70">
        <v>1</v>
      </c>
      <c r="E8" s="71" t="s">
        <v>2</v>
      </c>
      <c r="F8" s="72">
        <v>180</v>
      </c>
      <c r="G8" s="73">
        <v>2500</v>
      </c>
      <c r="H8" s="33">
        <f>IF(OR(B8="",C8="",D8="",E8="",F8="",G8=""),"",C8*G8/1000)</f>
        <v>15</v>
      </c>
      <c r="I8" s="36">
        <f t="shared" si="0"/>
        <v>18.8</v>
      </c>
      <c r="J8" s="33">
        <f>IF(H8="","",H8*I8)</f>
        <v>282</v>
      </c>
    </row>
    <row r="9" spans="2:11" s="22" customFormat="1" ht="14.25" x14ac:dyDescent="0.2">
      <c r="B9" s="80" t="s">
        <v>35</v>
      </c>
      <c r="C9" s="81"/>
      <c r="D9" s="81"/>
      <c r="E9" s="81"/>
      <c r="F9" s="81"/>
      <c r="G9" s="81"/>
      <c r="H9" s="81"/>
      <c r="I9" s="82"/>
      <c r="J9" s="32">
        <f>SUM(J7:J8)</f>
        <v>409.84000000000003</v>
      </c>
    </row>
    <row r="10" spans="2:11" s="22" customFormat="1" ht="20.100000000000001" customHeight="1" thickBot="1" x14ac:dyDescent="0.25">
      <c r="B10" s="83" t="s">
        <v>36</v>
      </c>
      <c r="C10" s="84"/>
      <c r="D10" s="84"/>
      <c r="E10" s="84"/>
      <c r="F10" s="84"/>
      <c r="G10" s="84"/>
      <c r="H10" s="84"/>
      <c r="I10" s="85"/>
      <c r="J10" s="34">
        <f>J9*0.05</f>
        <v>20.492000000000004</v>
      </c>
    </row>
    <row r="11" spans="2:11" ht="13.5" thickBot="1" x14ac:dyDescent="0.25">
      <c r="B11" s="17"/>
      <c r="C11" s="17"/>
      <c r="D11" s="17"/>
      <c r="E11" s="17"/>
      <c r="F11" s="17"/>
      <c r="G11" s="17"/>
      <c r="H11" s="17"/>
    </row>
    <row r="12" spans="2:11" ht="18.75" thickBot="1" x14ac:dyDescent="0.25">
      <c r="B12" s="53" t="s">
        <v>32</v>
      </c>
      <c r="J12" s="61">
        <f>J9+J10</f>
        <v>430.33200000000005</v>
      </c>
    </row>
    <row r="13" spans="2:11" ht="18" x14ac:dyDescent="0.25">
      <c r="B13" s="29" t="s">
        <v>34</v>
      </c>
    </row>
    <row r="14" spans="2:11" ht="9.9499999999999993" customHeight="1" x14ac:dyDescent="0.25">
      <c r="B14" s="29"/>
    </row>
    <row r="15" spans="2:11" ht="20.100000000000001" customHeight="1" thickBot="1" x14ac:dyDescent="0.25">
      <c r="F15" s="30"/>
      <c r="G15" s="30"/>
      <c r="H15" s="30"/>
      <c r="I15" s="30"/>
      <c r="J15" s="30" t="s">
        <v>30</v>
      </c>
    </row>
    <row r="16" spans="2:11" ht="15.95" customHeight="1" thickBot="1" x14ac:dyDescent="0.25">
      <c r="B16" s="75" t="s">
        <v>37</v>
      </c>
      <c r="C16" s="76"/>
      <c r="D16" s="77"/>
      <c r="E16" s="59" t="s">
        <v>38</v>
      </c>
      <c r="F16" s="59" t="s">
        <v>33</v>
      </c>
      <c r="G16" s="59" t="s">
        <v>39</v>
      </c>
      <c r="H16" s="78" t="s">
        <v>40</v>
      </c>
      <c r="I16" s="79"/>
      <c r="J16" s="60">
        <v>0</v>
      </c>
    </row>
    <row r="17" spans="2:10" ht="15.95" customHeight="1" thickBot="1" x14ac:dyDescent="0.25">
      <c r="B17" s="75"/>
      <c r="C17" s="76"/>
      <c r="D17" s="77"/>
      <c r="E17" s="59"/>
      <c r="F17" s="59"/>
      <c r="G17" s="59"/>
      <c r="H17" s="78"/>
      <c r="I17" s="79"/>
      <c r="J17" s="60"/>
    </row>
    <row r="18" spans="2:10" ht="9.9499999999999993" customHeight="1" x14ac:dyDescent="0.2"/>
    <row r="20" spans="2:10" ht="20.100000000000001" customHeight="1" x14ac:dyDescent="0.2">
      <c r="B20" s="40" t="s">
        <v>41</v>
      </c>
    </row>
    <row r="21" spans="2:10" s="22" customFormat="1" ht="15.95" customHeight="1" x14ac:dyDescent="0.2">
      <c r="B21" s="37"/>
      <c r="C21" s="35"/>
      <c r="D21" s="31"/>
      <c r="E21" s="38" t="s">
        <v>1</v>
      </c>
      <c r="F21" s="58">
        <v>200</v>
      </c>
      <c r="G21" s="31"/>
      <c r="H21" s="33"/>
      <c r="I21" s="36"/>
      <c r="J21" s="33"/>
    </row>
    <row r="22" spans="2:10" s="22" customFormat="1" ht="15.95" customHeight="1" x14ac:dyDescent="0.2">
      <c r="B22" s="37"/>
      <c r="C22" s="35"/>
      <c r="D22" s="31"/>
      <c r="E22" s="38" t="s">
        <v>2</v>
      </c>
      <c r="F22" s="58">
        <v>200</v>
      </c>
      <c r="G22" s="31"/>
      <c r="H22" s="33"/>
      <c r="I22" s="36"/>
      <c r="J22" s="33"/>
    </row>
    <row r="23" spans="2:10" s="22" customFormat="1" ht="15.95" customHeight="1" x14ac:dyDescent="0.2">
      <c r="B23" s="37"/>
      <c r="C23" s="35"/>
      <c r="D23" s="31"/>
      <c r="E23" s="38" t="s">
        <v>3</v>
      </c>
      <c r="F23" s="58">
        <v>200</v>
      </c>
      <c r="G23" s="31"/>
      <c r="H23" s="33"/>
      <c r="I23" s="36"/>
      <c r="J23" s="33"/>
    </row>
    <row r="24" spans="2:10" s="22" customFormat="1" ht="15.95" customHeight="1" x14ac:dyDescent="0.2">
      <c r="B24" s="37"/>
      <c r="C24" s="35"/>
      <c r="D24" s="31"/>
      <c r="E24" s="38" t="s">
        <v>4</v>
      </c>
      <c r="F24" s="58">
        <v>200</v>
      </c>
      <c r="G24" s="31"/>
      <c r="H24" s="33"/>
      <c r="I24" s="36"/>
      <c r="J24" s="33"/>
    </row>
    <row r="25" spans="2:10" s="22" customFormat="1" ht="15.95" customHeight="1" x14ac:dyDescent="0.2">
      <c r="B25" s="37"/>
      <c r="C25" s="35"/>
      <c r="D25" s="31"/>
      <c r="E25" s="38" t="s">
        <v>172</v>
      </c>
      <c r="F25" s="58">
        <v>200</v>
      </c>
      <c r="G25" s="31"/>
      <c r="H25" s="33"/>
      <c r="I25" s="36"/>
      <c r="J25" s="33"/>
    </row>
    <row r="26" spans="2:10" s="22" customFormat="1" ht="15.95" customHeight="1" x14ac:dyDescent="0.2">
      <c r="B26" s="37"/>
      <c r="C26" s="35"/>
      <c r="D26" s="31"/>
      <c r="E26" s="38" t="s">
        <v>5</v>
      </c>
      <c r="F26" s="58">
        <v>200</v>
      </c>
      <c r="G26" s="31"/>
      <c r="H26" s="33"/>
      <c r="I26" s="36"/>
      <c r="J26" s="33"/>
    </row>
    <row r="27" spans="2:10" s="22" customFormat="1" ht="15.95" customHeight="1" x14ac:dyDescent="0.2">
      <c r="B27" s="37"/>
      <c r="C27" s="35"/>
      <c r="D27" s="31"/>
      <c r="E27" s="38" t="s">
        <v>255</v>
      </c>
      <c r="F27" s="58" t="s">
        <v>203</v>
      </c>
      <c r="G27" s="31"/>
      <c r="H27" s="33"/>
      <c r="I27" s="36"/>
      <c r="J27" s="33"/>
    </row>
    <row r="28" spans="2:10" s="22" customFormat="1" ht="15.95" customHeight="1" x14ac:dyDescent="0.2">
      <c r="B28" s="37"/>
      <c r="C28" s="35"/>
      <c r="D28" s="31"/>
      <c r="E28" s="38" t="s">
        <v>392</v>
      </c>
      <c r="F28" s="58" t="s">
        <v>274</v>
      </c>
      <c r="G28" s="31"/>
      <c r="H28" s="33"/>
      <c r="I28" s="36"/>
      <c r="J28" s="33"/>
    </row>
    <row r="29" spans="2:10" s="22" customFormat="1" ht="15.95" customHeight="1" x14ac:dyDescent="0.2">
      <c r="B29" s="37"/>
      <c r="C29" s="35"/>
      <c r="D29" s="31"/>
      <c r="E29" s="38" t="s">
        <v>10</v>
      </c>
      <c r="F29" s="58" t="s">
        <v>42</v>
      </c>
      <c r="G29" s="31"/>
      <c r="H29" s="33"/>
      <c r="I29" s="36"/>
      <c r="J29" s="33"/>
    </row>
    <row r="30" spans="2:10" s="22" customFormat="1" ht="15.95" customHeight="1" x14ac:dyDescent="0.2">
      <c r="B30" s="37"/>
      <c r="C30" s="35"/>
      <c r="D30" s="31"/>
      <c r="E30" s="38" t="s">
        <v>10</v>
      </c>
      <c r="F30" s="58" t="s">
        <v>155</v>
      </c>
      <c r="G30" s="31"/>
      <c r="H30" s="33"/>
      <c r="I30" s="36"/>
      <c r="J30" s="33"/>
    </row>
    <row r="31" spans="2:10" s="22" customFormat="1" ht="15.95" customHeight="1" x14ac:dyDescent="0.2">
      <c r="B31" s="37"/>
      <c r="C31" s="35"/>
      <c r="D31" s="31"/>
      <c r="E31" s="38" t="s">
        <v>8</v>
      </c>
      <c r="F31" s="58" t="s">
        <v>9</v>
      </c>
      <c r="G31" s="31"/>
      <c r="H31" s="33"/>
      <c r="I31" s="36"/>
      <c r="J31" s="33"/>
    </row>
    <row r="32" spans="2:10" s="22" customFormat="1" ht="15.95" customHeight="1" x14ac:dyDescent="0.2">
      <c r="B32" s="37"/>
      <c r="C32" s="35"/>
      <c r="D32" s="31"/>
      <c r="E32" s="38" t="s">
        <v>17</v>
      </c>
      <c r="F32" s="58">
        <v>100</v>
      </c>
      <c r="G32" s="31">
        <v>150</v>
      </c>
      <c r="H32" s="33"/>
      <c r="I32" s="36"/>
      <c r="J32" s="33"/>
    </row>
  </sheetData>
  <sheetProtection insertRows="0" deleteRows="0" selectLockedCells="1"/>
  <mergeCells count="14">
    <mergeCell ref="B2:J2"/>
    <mergeCell ref="B3:E3"/>
    <mergeCell ref="F3:J3"/>
    <mergeCell ref="D4:F4"/>
    <mergeCell ref="G4:H4"/>
    <mergeCell ref="I4:J4"/>
    <mergeCell ref="C4:C6"/>
    <mergeCell ref="B4:B6"/>
    <mergeCell ref="B17:D17"/>
    <mergeCell ref="H17:I17"/>
    <mergeCell ref="B9:I9"/>
    <mergeCell ref="B10:I10"/>
    <mergeCell ref="B16:D16"/>
    <mergeCell ref="H16:I16"/>
  </mergeCells>
  <phoneticPr fontId="5" type="noConversion"/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Výkaz_oceli</vt:lpstr>
      <vt:lpstr>JACKL</vt:lpstr>
      <vt:lpstr>m</vt:lpstr>
      <vt:lpstr>JACKL!MSH</vt:lpstr>
      <vt:lpstr>MSH</vt:lpstr>
      <vt:lpstr>Výkaz_oceli!Oblast_tisku</vt:lpstr>
      <vt:lpstr>SEZNAM</vt:lpstr>
      <vt:lpstr>MSH!UHELNIK</vt:lpstr>
      <vt:lpstr>UHELNIK</vt:lpstr>
    </vt:vector>
  </TitlesOfParts>
  <Company>Building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Wünsche</dc:creator>
  <cp:lastModifiedBy>uživatel</cp:lastModifiedBy>
  <cp:lastPrinted>2009-09-18T20:08:50Z</cp:lastPrinted>
  <dcterms:created xsi:type="dcterms:W3CDTF">2000-04-10T07:08:03Z</dcterms:created>
  <dcterms:modified xsi:type="dcterms:W3CDTF">2019-11-18T07:52:37Z</dcterms:modified>
</cp:coreProperties>
</file>