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bookViews>
    <workbookView xWindow="0" yWindow="0" windowWidth="28800" windowHeight="12300" tabRatio="768" activeTab="0"/>
  </bookViews>
  <sheets>
    <sheet name="VŘ_3_CHELAB" sheetId="4" r:id="rId1"/>
  </sheets>
  <definedNames/>
  <calcPr calcId="162913"/>
</workbook>
</file>

<file path=xl/sharedStrings.xml><?xml version="1.0" encoding="utf-8"?>
<sst xmlns="http://schemas.openxmlformats.org/spreadsheetml/2006/main" count="28" uniqueCount="28">
  <si>
    <t>typ 3560 dle ISO normy</t>
  </si>
  <si>
    <t>POLOŽKA</t>
  </si>
  <si>
    <t>POČET</t>
  </si>
  <si>
    <t>SPECIFIKACE</t>
  </si>
  <si>
    <t>CENA/ks</t>
  </si>
  <si>
    <t xml:space="preserve">suma </t>
  </si>
  <si>
    <t>spektrofotometr</t>
  </si>
  <si>
    <t>hustoměr</t>
  </si>
  <si>
    <t>termostat pro mikrobiologickou kultivaci</t>
  </si>
  <si>
    <t>eletrody VTV</t>
  </si>
  <si>
    <t xml:space="preserve">Traubeho stalagmometr </t>
  </si>
  <si>
    <t xml:space="preserve">Ubbelohdeho viskozimetr </t>
  </si>
  <si>
    <r>
      <t xml:space="preserve">typ II, průměr kapiláry 1,13 ±0,03 mm, </t>
    </r>
    <r>
      <rPr>
        <sz val="11"/>
        <rFont val="Calibri"/>
        <family val="2"/>
      </rPr>
      <t>rozsah kinematické viskozity 20 – 100 mm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/s</t>
    </r>
  </si>
  <si>
    <t xml:space="preserve">Celkové zvětšení 20x až 40x, osvětlení horní i dolní, dopadající i procházející, osvětlení LED 2x 0,21W, s možností dobíjení, přepínání horní – spodní - obojí, plynulá regulace intenzity jasu.                                                          
Okulár širokoúhlý WF 10x / 2 ks.
Hlavice binokulární otočná, úhel vhledu 45°, oční rozestup v běžném rozmezí, objektivy se zvětšením 2x a 4x či větším, změna zvětšení otáčením hlavice s objektivy, očnice (2 ks),
podložní deska matová i černobílá, výměnná. 
 </t>
  </si>
  <si>
    <t xml:space="preserve">Binokulární mikroskop s objektivovou revolverovou hlavicí s dioptrickou korekcí, se sklonem 30°, otočením 360°, s možností mikro a makroposuvu, se stolkem rozměrů 145 x 140 mm, s křížovým vodičem vzorku v rozsahu 76 mm x 52 mm,  s okuláry typu WF10x, s objektivy 4x, 10x, 40x, 100x (s olejem), s kondenzorem Abbe N.A 1,25, aperturní clonou a s držákem filtru. Osvětlení 3W LED. </t>
  </si>
  <si>
    <t>digitální stopky s displejem a s rozlišením na setiny vteřiny</t>
  </si>
  <si>
    <t xml:space="preserve">  bez DPH</t>
  </si>
  <si>
    <t>Celonerezové opláštění přístroje, vnitřní komora z nerez oceli, nezbytný je ventilátor, řídící jednotka umožňující: nastavení teploty, otáček ventilátoru, minimálně dvě teplotní čidla, možnost programovat pomocí PC prostřednictvím dodaného softwaru, který dovoluje čtení, uložení a správu dat v nejrůznějších formátech, online monitoring, dálkovou správu, zasílání alarmových hlášení na zadané emailové adresy. Software součástí dodávky. Preferujeme objem cca 70 l . Napětí [V] 230. Záruka minimálně 3 roky.</t>
  </si>
  <si>
    <t>Spektrofotometr s rozsahem měření 330 - 1000 nm, s možností kontinuální změny vlnové délky, s možností vkládání do přístroje standardní hranaté 10 mm kyvety, Lampa wolframová halogenová; šířka spektrálního pásu &lt; 7 nm; přesnost vln. délek ± 2 nm; Reprod. vln. délek ± 1 nm; T, - 0,300 až + 2,500 A; rozměry přístroje: 140 x 325 x 230 mm; Přístroj by měl být vybaven propojovacím USB kabelem a vybaven softwarem umožňujícím přenos dat do PC včetně možnosti exportu např. do Excelu a s možností přímo ukládat na USB disk. Přístroj by měl umožňovat měření koncentrace s pomocí vícebodové kalibrační křivky, měření spekter (vyhodnocení maxim, funkce zoom), měření časových závislostí (určení směrnice), současné měření při pěti vlnových délkách, měření poměru absorbancí při 2 zvolených vlnových délkách (vhodné pro kontrolu čistoty látek).</t>
  </si>
  <si>
    <t xml:space="preserve">Rozsah měření 0 – 3 g/cm3, rozlišení 0,0001 g/cm3, přesnost ± 0,001 g/cm3, opakovatelnost 0,0005, 2.4" barevný displej,
Teplota 0 – 50°C, Objem vzorku 2 ml.
Výstupy: hustota, specifická hmotnost, hmotnostní a objemová procenta alkoholu, viskozita 0-1000 mPa.s. přenos dat do PC
</t>
  </si>
  <si>
    <t>měřící pH sondy pro přístroje WTW (DIN konektror) s vysokou mechanickou odolností , s gelovým elektrolytem, kabelem délky minimálně 1 m a případně s integrovaným teplotním snímačem NTC.</t>
  </si>
  <si>
    <t>položek</t>
  </si>
  <si>
    <t>dílčí předpokládaná hodnota VŘ s DPH</t>
  </si>
  <si>
    <t>dílčí předpokládaná hodnota VŘ bez DPH</t>
  </si>
  <si>
    <t xml:space="preserve">stereolupy </t>
  </si>
  <si>
    <t xml:space="preserve">mikroskopy </t>
  </si>
  <si>
    <t xml:space="preserve">Laboratorní digitální stopky </t>
  </si>
  <si>
    <t>Podrobná  specifikace položek - Vybavení pro biologii a chemii - laboratorní vybavení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</si>
</sst>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č_-;\-* #,##0.00\ _K_č_-;_-* &quot;-&quot;??\ _K_č_-;_-@_-"/>
    <numFmt numFmtId="164" formatCode="#,##0.00\ &quot;Kč&quot;"/>
  </numFmts>
  <fonts count="9">
    <font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vertAlign val="superscript"/>
      <sz val="11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 readingOrder="1"/>
    </xf>
    <xf numFmtId="164" fontId="7" fillId="0" borderId="1" xfId="0" applyNumberFormat="1" applyFont="1" applyBorder="1" applyAlignment="1">
      <alignment horizontal="center" vertical="center" wrapText="1" readingOrder="1"/>
    </xf>
    <xf numFmtId="0" fontId="0" fillId="3" borderId="2" xfId="0" applyFont="1" applyFill="1" applyBorder="1" applyAlignment="1">
      <alignment horizontal="left" vertical="top" wrapText="1" readingOrder="1"/>
    </xf>
    <xf numFmtId="0" fontId="0" fillId="3" borderId="1" xfId="0" applyFont="1" applyFill="1" applyBorder="1" applyAlignment="1">
      <alignment horizontal="left" vertical="top" wrapText="1" readingOrder="1"/>
    </xf>
    <xf numFmtId="0" fontId="2" fillId="0" borderId="1" xfId="0" applyFont="1" applyFill="1" applyBorder="1" applyAlignment="1">
      <alignment horizontal="center" vertical="center" wrapText="1" readingOrder="1"/>
    </xf>
    <xf numFmtId="0" fontId="0" fillId="0" borderId="1" xfId="0" applyBorder="1" applyAlignment="1">
      <alignment horizontal="center" vertical="center" wrapText="1" readingOrder="1"/>
    </xf>
    <xf numFmtId="0" fontId="2" fillId="4" borderId="3" xfId="0" applyFont="1" applyFill="1" applyBorder="1"/>
    <xf numFmtId="164" fontId="2" fillId="4" borderId="4" xfId="0" applyNumberFormat="1" applyFont="1" applyFill="1" applyBorder="1"/>
    <xf numFmtId="164" fontId="7" fillId="4" borderId="1" xfId="0" applyNumberFormat="1" applyFont="1" applyFill="1" applyBorder="1" applyAlignment="1">
      <alignment horizontal="center" vertical="center" wrapText="1" readingOrder="1"/>
    </xf>
    <xf numFmtId="1" fontId="8" fillId="0" borderId="1" xfId="20" applyNumberFormat="1" applyFont="1" applyBorder="1" applyAlignment="1">
      <alignment horizontal="center" vertical="center" wrapText="1" readingOrder="1"/>
    </xf>
    <xf numFmtId="1" fontId="4" fillId="0" borderId="1" xfId="0" applyNumberFormat="1" applyFont="1" applyBorder="1" applyAlignment="1">
      <alignment horizontal="center" vertical="center" wrapText="1" readingOrder="1"/>
    </xf>
    <xf numFmtId="164" fontId="2" fillId="0" borderId="0" xfId="0" applyNumberFormat="1" applyFont="1" applyAlignment="1">
      <alignment horizontal="left" vertical="top"/>
    </xf>
    <xf numFmtId="0" fontId="2" fillId="4" borderId="5" xfId="0" applyFont="1" applyFill="1" applyBorder="1"/>
    <xf numFmtId="164" fontId="0" fillId="0" borderId="0" xfId="0" applyNumberFormat="1" applyAlignment="1">
      <alignment horizontal="center" vertical="center"/>
    </xf>
    <xf numFmtId="164" fontId="4" fillId="4" borderId="0" xfId="0" applyNumberFormat="1" applyFont="1" applyFill="1"/>
    <xf numFmtId="1" fontId="2" fillId="0" borderId="0" xfId="0" applyNumberFormat="1" applyFont="1" applyAlignment="1">
      <alignment horizontal="center" vertical="center"/>
    </xf>
    <xf numFmtId="0" fontId="2" fillId="0" borderId="0" xfId="0" applyFont="1"/>
    <xf numFmtId="0" fontId="0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 wrapText="1"/>
    </xf>
    <xf numFmtId="0" fontId="5" fillId="5" borderId="6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zoomScale="98" zoomScaleNormal="98" workbookViewId="0" topLeftCell="A1">
      <selection activeCell="F7" sqref="F7"/>
    </sheetView>
  </sheetViews>
  <sheetFormatPr defaultColWidth="9.140625" defaultRowHeight="15"/>
  <cols>
    <col min="1" max="1" width="17.57421875" style="0" customWidth="1"/>
    <col min="2" max="2" width="11.8515625" style="0" customWidth="1"/>
    <col min="3" max="3" width="6.7109375" style="0" customWidth="1"/>
    <col min="4" max="4" width="15.140625" style="0" customWidth="1"/>
    <col min="5" max="5" width="14.421875" style="0" customWidth="1"/>
    <col min="6" max="6" width="73.28125" style="2" customWidth="1"/>
    <col min="9" max="9" width="11.57421875" style="0" bestFit="1" customWidth="1"/>
  </cols>
  <sheetData>
    <row r="1" spans="1:6" ht="23.25" customHeight="1">
      <c r="A1" s="23" t="s">
        <v>27</v>
      </c>
      <c r="B1" s="23"/>
      <c r="C1" s="23"/>
      <c r="D1" s="23"/>
      <c r="E1" s="23"/>
      <c r="F1" s="23"/>
    </row>
    <row r="2" spans="1:6" ht="60">
      <c r="A2" s="3" t="s">
        <v>1</v>
      </c>
      <c r="B2" s="3" t="s">
        <v>4</v>
      </c>
      <c r="C2" s="3" t="s">
        <v>2</v>
      </c>
      <c r="D2" s="22" t="s">
        <v>22</v>
      </c>
      <c r="E2" s="22" t="s">
        <v>23</v>
      </c>
      <c r="F2" s="3" t="s">
        <v>3</v>
      </c>
    </row>
    <row r="3" spans="1:9" s="1" customFormat="1" ht="159" customHeight="1">
      <c r="A3" s="4" t="s">
        <v>6</v>
      </c>
      <c r="B3" s="5">
        <v>80000</v>
      </c>
      <c r="C3" s="13">
        <v>1</v>
      </c>
      <c r="D3" s="13">
        <f>B3*C3</f>
        <v>80000</v>
      </c>
      <c r="E3" s="12">
        <f>D3/1.21</f>
        <v>66115.70247933884</v>
      </c>
      <c r="F3" s="6" t="s">
        <v>18</v>
      </c>
      <c r="I3" s="17"/>
    </row>
    <row r="4" spans="1:6" s="1" customFormat="1" ht="81.75" customHeight="1">
      <c r="A4" s="4" t="s">
        <v>7</v>
      </c>
      <c r="B4" s="5">
        <v>70000</v>
      </c>
      <c r="C4" s="13">
        <v>1</v>
      </c>
      <c r="D4" s="13">
        <f aca="true" t="shared" si="0" ref="D4:D11">B4*C4</f>
        <v>70000</v>
      </c>
      <c r="E4" s="12">
        <f aca="true" t="shared" si="1" ref="E4:E11">D4/1.21</f>
        <v>57851.23966942149</v>
      </c>
      <c r="F4" s="7" t="s">
        <v>19</v>
      </c>
    </row>
    <row r="5" spans="1:6" s="1" customFormat="1" ht="96" customHeight="1">
      <c r="A5" s="4" t="s">
        <v>8</v>
      </c>
      <c r="B5" s="5">
        <v>60000</v>
      </c>
      <c r="C5" s="13">
        <v>2</v>
      </c>
      <c r="D5" s="13">
        <f t="shared" si="0"/>
        <v>120000</v>
      </c>
      <c r="E5" s="12">
        <f t="shared" si="1"/>
        <v>99173.55371900827</v>
      </c>
      <c r="F5" s="7" t="s">
        <v>17</v>
      </c>
    </row>
    <row r="6" spans="1:6" s="1" customFormat="1" ht="47.25" customHeight="1">
      <c r="A6" s="8" t="s">
        <v>9</v>
      </c>
      <c r="B6" s="9">
        <v>5000</v>
      </c>
      <c r="C6" s="14">
        <v>3</v>
      </c>
      <c r="D6" s="13">
        <f t="shared" si="0"/>
        <v>15000</v>
      </c>
      <c r="E6" s="12">
        <f t="shared" si="1"/>
        <v>12396.694214876034</v>
      </c>
      <c r="F6" s="7" t="s">
        <v>20</v>
      </c>
    </row>
    <row r="7" spans="1:6" s="1" customFormat="1" ht="31.5" customHeight="1">
      <c r="A7" s="8" t="s">
        <v>10</v>
      </c>
      <c r="B7" s="9">
        <v>835</v>
      </c>
      <c r="C7" s="14">
        <v>5</v>
      </c>
      <c r="D7" s="13">
        <f t="shared" si="0"/>
        <v>4175</v>
      </c>
      <c r="E7" s="12">
        <f t="shared" si="1"/>
        <v>3450.413223140496</v>
      </c>
      <c r="F7" s="6" t="s">
        <v>0</v>
      </c>
    </row>
    <row r="8" spans="1:6" s="1" customFormat="1" ht="41.25" customHeight="1">
      <c r="A8" s="8" t="s">
        <v>11</v>
      </c>
      <c r="B8" s="9">
        <v>5300</v>
      </c>
      <c r="C8" s="14">
        <v>1</v>
      </c>
      <c r="D8" s="13">
        <f t="shared" si="0"/>
        <v>5300</v>
      </c>
      <c r="E8" s="12">
        <f t="shared" si="1"/>
        <v>4380.165289256199</v>
      </c>
      <c r="F8" s="6" t="s">
        <v>12</v>
      </c>
    </row>
    <row r="9" spans="1:6" s="1" customFormat="1" ht="102.75" customHeight="1">
      <c r="A9" s="8" t="s">
        <v>24</v>
      </c>
      <c r="B9" s="9">
        <v>11000</v>
      </c>
      <c r="C9" s="14">
        <v>10</v>
      </c>
      <c r="D9" s="13">
        <f t="shared" si="0"/>
        <v>110000</v>
      </c>
      <c r="E9" s="12">
        <f t="shared" si="1"/>
        <v>90909.09090909091</v>
      </c>
      <c r="F9" s="7" t="s">
        <v>13</v>
      </c>
    </row>
    <row r="10" spans="1:6" s="1" customFormat="1" ht="102.75" customHeight="1">
      <c r="A10" s="8" t="s">
        <v>25</v>
      </c>
      <c r="B10" s="9">
        <v>29000</v>
      </c>
      <c r="C10" s="14">
        <v>10</v>
      </c>
      <c r="D10" s="13">
        <f t="shared" si="0"/>
        <v>290000</v>
      </c>
      <c r="E10" s="12">
        <f t="shared" si="1"/>
        <v>239669.4214876033</v>
      </c>
      <c r="F10" s="6" t="s">
        <v>14</v>
      </c>
    </row>
    <row r="11" spans="1:6" ht="33" customHeight="1" thickBot="1">
      <c r="A11" s="8" t="s">
        <v>26</v>
      </c>
      <c r="B11" s="9">
        <v>523</v>
      </c>
      <c r="C11" s="14">
        <v>2</v>
      </c>
      <c r="D11" s="13">
        <f t="shared" si="0"/>
        <v>1046</v>
      </c>
      <c r="E11" s="12">
        <f t="shared" si="1"/>
        <v>864.4628099173553</v>
      </c>
      <c r="F11" s="7" t="s">
        <v>15</v>
      </c>
    </row>
    <row r="12" spans="3:6" ht="15.75" thickBot="1">
      <c r="C12" s="10" t="s">
        <v>5</v>
      </c>
      <c r="D12" s="16"/>
      <c r="E12" s="11">
        <f>SUM(E3:E11)</f>
        <v>574810.7438016529</v>
      </c>
      <c r="F12" s="15" t="s">
        <v>16</v>
      </c>
    </row>
    <row r="14" spans="2:5" ht="15.75">
      <c r="B14" s="20" t="s">
        <v>21</v>
      </c>
      <c r="C14" s="19">
        <f>SUM(C3:C11)</f>
        <v>35</v>
      </c>
      <c r="D14" s="18">
        <f>SUM(D3:D11)</f>
        <v>695521</v>
      </c>
      <c r="E14" s="18">
        <f>SUM(E3:E11)</f>
        <v>574810.7438016529</v>
      </c>
    </row>
    <row r="18" ht="15">
      <c r="F18" s="21"/>
    </row>
  </sheetData>
  <mergeCells count="1">
    <mergeCell ref="A1:F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Baštová Jaroslava Bc.</dc:creator>
  <cp:keywords/>
  <dc:description/>
  <cp:lastModifiedBy>Chrz Jiří</cp:lastModifiedBy>
  <cp:lastPrinted>2018-11-29T10:35:30Z</cp:lastPrinted>
  <dcterms:created xsi:type="dcterms:W3CDTF">2017-11-07T11:46:32Z</dcterms:created>
  <dcterms:modified xsi:type="dcterms:W3CDTF">2018-11-29T10:35:57Z</dcterms:modified>
  <cp:category/>
  <cp:version/>
  <cp:contentType/>
  <cp:contentStatus/>
</cp:coreProperties>
</file>