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870" windowWidth="28200" windowHeight="13515" tabRatio="865"/>
  </bookViews>
  <sheets>
    <sheet name="PRELOZKA VEDENI NN" sheetId="20" r:id="rId1"/>
  </sheets>
  <definedNames>
    <definedName name="_xlnm.Print_Area" localSheetId="0">'PRELOZKA VEDENI NN'!$A$1:$I$40</definedName>
    <definedName name="Print_Area" localSheetId="0">'PRELOZKA VEDENI NN'!$A$1:$I$40</definedName>
  </definedNames>
  <calcPr calcId="125725"/>
</workbook>
</file>

<file path=xl/calcChain.xml><?xml version="1.0" encoding="utf-8"?>
<calcChain xmlns="http://schemas.openxmlformats.org/spreadsheetml/2006/main">
  <c r="F22" i="20"/>
  <c r="H22" s="1"/>
  <c r="F15" l="1"/>
  <c r="H27"/>
  <c r="F12"/>
  <c r="F11" s="1"/>
  <c r="F21"/>
  <c r="F20" s="1"/>
  <c r="F30"/>
  <c r="F28"/>
  <c r="F10"/>
  <c r="F9" s="1"/>
  <c r="F13"/>
  <c r="F18"/>
  <c r="F17" s="1"/>
  <c r="H30" l="1"/>
  <c r="H28"/>
  <c r="H9" l="1"/>
  <c r="H11"/>
  <c r="H13"/>
  <c r="H20" l="1"/>
  <c r="H17"/>
  <c r="H15"/>
  <c r="H8" s="1"/>
  <c r="H7" l="1"/>
  <c r="H32" s="1"/>
  <c r="H34" s="1"/>
</calcChain>
</file>

<file path=xl/sharedStrings.xml><?xml version="1.0" encoding="utf-8"?>
<sst xmlns="http://schemas.openxmlformats.org/spreadsheetml/2006/main" count="76" uniqueCount="57">
  <si>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</si>
  <si>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</si>
  <si>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</si>
  <si>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</si>
  <si>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</si>
  <si>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</si>
  <si>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</si>
  <si>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</si>
  <si>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</si>
  <si>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</si>
  <si>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</si>
  <si>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</si>
  <si>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PSV</t>
  </si>
  <si>
    <t>Práce a dodávky PSV</t>
  </si>
  <si>
    <t>P.Č</t>
  </si>
  <si>
    <t>" Dodávka a montáž, včetně zapojení, zprovoznění, vyzkoušení. "</t>
  </si>
  <si>
    <t>ELEKTROINSTALACE</t>
  </si>
  <si>
    <t>D+M Výkop 35/80  - Specifikace dle PD</t>
  </si>
  <si>
    <t>D+M Výstražná fólie - Specifikace dle PD</t>
  </si>
  <si>
    <t>" Včetně uložení "</t>
  </si>
  <si>
    <t>D+M Kabel AYKY 3×240+120 - Specifikace dle PD</t>
  </si>
  <si>
    <t>Revize</t>
  </si>
  <si>
    <t>" Včetně vypracování revizní zprávy. "</t>
  </si>
  <si>
    <t>Celkem</t>
  </si>
  <si>
    <t>CELKEM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</si>
  <si>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</si>
  <si>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</si>
  <si>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</si>
  <si>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D+M FeZn 4/30 - Specifikace dle PD</t>
  </si>
  <si>
    <t xml:space="preserve">" V položce zahrnuto naložení, odvoz sypaniny, likvidace v souladu se zákonem č. 185/2001 Sb., o odpadech " dle technologie a místa určené zhotovitelem, včetně poplatků za uložení sypaniny ". </t>
  </si>
  <si>
    <t>Stavba:   Stavební úpravy objektu Gayerových kasáren vč. přístavby, Opletalova 334/2, Hradec Králové</t>
  </si>
  <si>
    <t>" V ceně zahrnuty výkopové práce, zemní práce, manipulace s výkopkem a jeho odvoz, zřízení pažení a jeho odstranění, zpětný zásyp vhodným dobře zhutnitelným materiálem, uvedení plochy do původního/nového stavu dle PD " 25,0+15,0</t>
  </si>
  <si>
    <t>D+M Přípojková skříň HDS - Specifikace dle PD</t>
  </si>
  <si>
    <t>" Dodávka a montáž, včetně zapojení, zprovoznění. " 25,0+40,0</t>
  </si>
  <si>
    <t>" Dodávka a montáž, včetně zapojení, zprovoznění, vyzkoušení. " 25,0+40,0</t>
  </si>
  <si>
    <t>D+M Kabelová spojka - Specifikace dle PD</t>
  </si>
  <si>
    <t xml:space="preserve">CS ÚRS/TEO 2018 01 </t>
  </si>
  <si>
    <t>741999321 SPC</t>
  </si>
  <si>
    <t>741999322 SPC</t>
  </si>
  <si>
    <t>741999323 SPC</t>
  </si>
  <si>
    <t>741999324 SPC</t>
  </si>
  <si>
    <t>741999325 SPC</t>
  </si>
  <si>
    <t>741999326 SPC</t>
  </si>
  <si>
    <t>741999327 SPC</t>
  </si>
  <si>
    <t>741999328 SPC</t>
  </si>
  <si>
    <t>741999329 SPC</t>
  </si>
  <si>
    <t>Objekt:   C.7. PŘELOŽKA VEDENÍ NN</t>
  </si>
  <si>
    <t>Dokumentace skutečného stavu</t>
  </si>
  <si>
    <t>D+M Kopoflex 160 - Specifikace dle PD</t>
  </si>
  <si>
    <t>C.7. PŘELOŽKA VEDENÍ NN</t>
  </si>
  <si>
    <t>D+M Přeložka elektro vedení - neznámý vlastník  - Specifikace dle PD</t>
  </si>
  <si>
    <t>" V " 25,0+40,0</t>
  </si>
  <si>
    <t>" V ceně zahrnuty výkopové práce, zemní práce, manipulace s výkopkem a jeho odvoz, zřízení pažení a jeho odstranění, zpětný zásyp vhodným dobře zhutnitelným materiálem, uvedení plochy do původního/nového stavu dle PD "</t>
  </si>
  <si>
    <t>" - Vlastní kabely, kabelové trasy, chráničky apod. včetně příslušenství."</t>
  </si>
  <si>
    <t>" - Zkoušky a revize. "</t>
  </si>
  <si>
    <t>" - Přesun hmot. "</t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</si>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</sst>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8">
    <font>
      <sz val="11"/>
      <color theme="1"/>
      <name val="Calibri"/>
      <family val="2"/>
      <scheme val="minor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12"/>
      <name val="Arial CE"/>
      <family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0" fontId="2" fillId="0" borderId="0" applyAlignment="0">
      <alignment vertical="top" wrapText="1"/>
      <protection locked="0"/>
    </xf>
    <xf numFmtId="0" fontId="7" fillId="0" borderId="0"/>
    <xf numFmtId="0" fontId="2" fillId="0" borderId="0" applyAlignment="0">
      <alignment vertical="top" wrapText="1"/>
      <protection locked="0"/>
    </xf>
    <xf numFmtId="0" fontId="7" fillId="0" borderId="0"/>
    <xf numFmtId="0" fontId="7" fillId="0" borderId="0"/>
  </cellStyleXfs>
  <cellXfs count="76">
    <xf numFmtId="0" fontId="0" fillId="0" borderId="0" xfId="0"/>
    <xf numFmtId="0" fontId="1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8" fillId="0" borderId="0" xfId="2" applyFont="1" applyFill="1" applyAlignment="1">
      <alignment vertical="center"/>
    </xf>
    <xf numFmtId="0" fontId="0" fillId="0" borderId="0" xfId="0" applyFill="1" applyAlignment="1" applyProtection="1">
      <alignment horizontal="left" vertical="top"/>
      <protection locked="0"/>
    </xf>
    <xf numFmtId="0" fontId="9" fillId="0" borderId="0" xfId="1" applyFont="1" applyFill="1" applyAlignment="1" applyProtection="1">
      <alignment horizontal="left"/>
    </xf>
    <xf numFmtId="0" fontId="10" fillId="0" borderId="0" xfId="0" applyFont="1"/>
    <xf numFmtId="49" fontId="4" fillId="0" borderId="0" xfId="0" applyNumberFormat="1" applyFont="1" applyFill="1" applyAlignment="1" applyProtection="1">
      <alignment horizontal="left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/>
    </xf>
    <xf numFmtId="0" fontId="11" fillId="0" borderId="2" xfId="0" applyFont="1" applyBorder="1"/>
    <xf numFmtId="0" fontId="3" fillId="0" borderId="2" xfId="0" applyFont="1" applyFill="1" applyBorder="1" applyAlignment="1" applyProtection="1">
      <alignment horizontal="left" wrapText="1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3" xfId="0" applyFont="1" applyFill="1" applyBorder="1" applyAlignment="1" applyProtection="1">
      <alignment horizontal="left" wrapText="1"/>
      <protection locked="0"/>
    </xf>
    <xf numFmtId="0" fontId="4" fillId="0" borderId="3" xfId="0" applyFont="1" applyFill="1" applyBorder="1" applyAlignment="1" applyProtection="1">
      <alignment horizontal="left" wrapText="1"/>
      <protection locked="0"/>
    </xf>
    <xf numFmtId="0" fontId="11" fillId="0" borderId="3" xfId="0" applyFont="1" applyFill="1" applyBorder="1"/>
    <xf numFmtId="0" fontId="11" fillId="0" borderId="3" xfId="0" applyFont="1" applyFill="1" applyBorder="1" applyAlignment="1">
      <alignment horizontal="left"/>
    </xf>
    <xf numFmtId="166" fontId="3" fillId="0" borderId="3" xfId="0" applyNumberFormat="1" applyFont="1" applyFill="1" applyBorder="1" applyAlignment="1" applyProtection="1">
      <alignment horizontal="right"/>
      <protection locked="0"/>
    </xf>
    <xf numFmtId="0" fontId="11" fillId="0" borderId="3" xfId="0" applyFont="1" applyFill="1" applyBorder="1" applyAlignment="1"/>
    <xf numFmtId="2" fontId="11" fillId="0" borderId="3" xfId="0" applyNumberFormat="1" applyFont="1" applyFill="1" applyBorder="1"/>
    <xf numFmtId="4" fontId="11" fillId="0" borderId="3" xfId="0" applyNumberFormat="1" applyFont="1" applyFill="1" applyBorder="1"/>
    <xf numFmtId="0" fontId="12" fillId="0" borderId="3" xfId="0" applyFont="1" applyFill="1" applyBorder="1" applyAlignment="1"/>
    <xf numFmtId="2" fontId="5" fillId="0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ill="1" applyBorder="1"/>
    <xf numFmtId="0" fontId="11" fillId="0" borderId="3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horizontal="left" wrapText="1"/>
      <protection locked="0"/>
    </xf>
    <xf numFmtId="164" fontId="6" fillId="0" borderId="0" xfId="0" applyNumberFormat="1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left" wrapText="1"/>
      <protection locked="0"/>
    </xf>
    <xf numFmtId="165" fontId="6" fillId="0" borderId="0" xfId="0" applyNumberFormat="1" applyFont="1" applyFill="1" applyAlignment="1" applyProtection="1">
      <alignment horizontal="right"/>
      <protection locked="0"/>
    </xf>
    <xf numFmtId="166" fontId="6" fillId="0" borderId="0" xfId="0" applyNumberFormat="1" applyFont="1" applyFill="1" applyAlignment="1" applyProtection="1">
      <alignment horizontal="right"/>
      <protection locked="0"/>
    </xf>
    <xf numFmtId="164" fontId="4" fillId="0" borderId="4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4" fillId="0" borderId="4" xfId="0" applyFont="1" applyFill="1" applyBorder="1" applyAlignment="1" applyProtection="1">
      <alignment horizontal="center" wrapText="1"/>
      <protection locked="0"/>
    </xf>
    <xf numFmtId="165" fontId="4" fillId="0" borderId="4" xfId="0" applyNumberFormat="1" applyFont="1" applyFill="1" applyBorder="1" applyAlignment="1" applyProtection="1">
      <alignment horizontal="right"/>
      <protection locked="0"/>
    </xf>
    <xf numFmtId="166" fontId="4" fillId="0" borderId="4" xfId="0" applyNumberFormat="1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left" vertical="top"/>
      <protection locked="0"/>
    </xf>
    <xf numFmtId="0" fontId="3" fillId="0" borderId="5" xfId="0" applyFont="1" applyFill="1" applyBorder="1" applyAlignment="1" applyProtection="1">
      <alignment horizontal="left"/>
      <protection locked="0"/>
    </xf>
    <xf numFmtId="0" fontId="14" fillId="0" borderId="6" xfId="0" applyFont="1" applyFill="1" applyBorder="1" applyAlignment="1" applyProtection="1">
      <alignment horizontal="center"/>
      <protection locked="0"/>
    </xf>
    <xf numFmtId="165" fontId="14" fillId="0" borderId="6" xfId="0" applyNumberFormat="1" applyFont="1" applyFill="1" applyBorder="1" applyAlignment="1" applyProtection="1">
      <alignment horizontal="right"/>
      <protection locked="0"/>
    </xf>
    <xf numFmtId="166" fontId="4" fillId="0" borderId="6" xfId="0" applyNumberFormat="1" applyFont="1" applyFill="1" applyBorder="1" applyAlignment="1" applyProtection="1">
      <alignment horizontal="right"/>
      <protection locked="0"/>
    </xf>
    <xf numFmtId="166" fontId="3" fillId="0" borderId="8" xfId="0" applyNumberFormat="1" applyFont="1" applyFill="1" applyBorder="1" applyAlignment="1" applyProtection="1">
      <alignment horizontal="right"/>
      <protection locked="0"/>
    </xf>
    <xf numFmtId="166" fontId="15" fillId="0" borderId="0" xfId="0" applyNumberFormat="1" applyFont="1" applyFill="1" applyBorder="1" applyAlignment="1" applyProtection="1">
      <alignment horizontal="center"/>
      <protection locked="0"/>
    </xf>
    <xf numFmtId="164" fontId="14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165" fontId="14" fillId="0" borderId="0" xfId="0" applyNumberFormat="1" applyFont="1" applyFill="1" applyBorder="1" applyAlignment="1" applyProtection="1">
      <alignment horizontal="right"/>
      <protection locked="0"/>
    </xf>
    <xf numFmtId="166" fontId="14" fillId="0" borderId="0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8" fillId="0" borderId="0" xfId="2" applyFont="1" applyFill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 applyProtection="1">
      <alignment horizontal="center"/>
      <protection locked="0"/>
    </xf>
    <xf numFmtId="0" fontId="16" fillId="0" borderId="9" xfId="0" applyFont="1" applyBorder="1" applyAlignment="1" applyProtection="1">
      <alignment horizontal="left" wrapText="1"/>
      <protection locked="0"/>
    </xf>
    <xf numFmtId="164" fontId="4" fillId="2" borderId="9" xfId="0" applyNumberFormat="1" applyFont="1" applyFill="1" applyBorder="1" applyAlignment="1" applyProtection="1">
      <alignment horizontal="right"/>
      <protection locked="0"/>
    </xf>
    <xf numFmtId="0" fontId="4" fillId="2" borderId="9" xfId="0" applyFont="1" applyFill="1" applyBorder="1" applyAlignment="1" applyProtection="1">
      <alignment horizontal="left" wrapText="1"/>
      <protection locked="0"/>
    </xf>
    <xf numFmtId="0" fontId="5" fillId="2" borderId="9" xfId="0" applyFont="1" applyFill="1" applyBorder="1" applyAlignment="1" applyProtection="1">
      <alignment horizontal="left" wrapText="1"/>
      <protection locked="0"/>
    </xf>
    <xf numFmtId="2" fontId="4" fillId="2" borderId="9" xfId="0" applyNumberFormat="1" applyFont="1" applyFill="1" applyBorder="1" applyAlignment="1" applyProtection="1">
      <alignment horizontal="right"/>
      <protection locked="0"/>
    </xf>
    <xf numFmtId="166" fontId="4" fillId="2" borderId="9" xfId="0" applyNumberFormat="1" applyFont="1" applyFill="1" applyBorder="1" applyAlignment="1" applyProtection="1">
      <alignment horizontal="right"/>
      <protection locked="0"/>
    </xf>
    <xf numFmtId="166" fontId="4" fillId="2" borderId="9" xfId="0" applyNumberFormat="1" applyFont="1" applyFill="1" applyBorder="1" applyAlignment="1" applyProtection="1">
      <alignment horizontal="center"/>
      <protection locked="0"/>
    </xf>
    <xf numFmtId="0" fontId="17" fillId="0" borderId="0" xfId="0" applyFont="1"/>
    <xf numFmtId="0" fontId="0" fillId="0" borderId="0" xfId="0" applyFill="1" applyAlignment="1" applyProtection="1">
      <alignment horizontal="left" vertical="top"/>
    </xf>
    <xf numFmtId="2" fontId="8" fillId="0" borderId="3" xfId="0" applyNumberFormat="1" applyFont="1" applyFill="1" applyBorder="1"/>
    <xf numFmtId="2" fontId="5" fillId="2" borderId="9" xfId="0" applyNumberFormat="1" applyFont="1" applyFill="1" applyBorder="1" applyAlignment="1" applyProtection="1">
      <alignment horizontal="right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8" fillId="0" borderId="0" xfId="2" applyFont="1" applyFill="1" applyAlignment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3" fillId="0" borderId="0" xfId="1" applyFont="1" applyFill="1" applyAlignment="1" applyProtection="1">
      <alignment horizontal="left" wrapText="1"/>
    </xf>
    <xf numFmtId="0" fontId="0" fillId="0" borderId="0" xfId="0" applyAlignment="1">
      <alignment wrapText="1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164" fontId="3" fillId="0" borderId="6" xfId="0" applyNumberFormat="1" applyFont="1" applyFill="1" applyBorder="1" applyAlignment="1" applyProtection="1">
      <alignment horizontal="center"/>
      <protection locked="0"/>
    </xf>
    <xf numFmtId="164" fontId="3" fillId="0" borderId="7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2" fillId="0" borderId="0" xfId="1" applyFill="1" applyAlignment="1">
      <alignment vertical="center" wrapText="1"/>
      <protection locked="0"/>
    </xf>
  </cellXfs>
  <cellStyles count="6">
    <cellStyle name="normální" xfId="0" builtinId="0"/>
    <cellStyle name="Normální 2" xfId="1"/>
    <cellStyle name="Normální 3 2" xfId="4"/>
    <cellStyle name="Normální 8" xfId="3"/>
    <cellStyle name="Normální 8 2" xfId="5"/>
    <cellStyle name="normální_POL.XLS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tabSelected="1" workbookViewId="0">
      <selection activeCell="L15" sqref="L15"/>
    </sheetView>
  </sheetViews>
  <sheetFormatPr defaultRowHeight="15"/>
  <cols>
    <col min="1" max="2" width="4.7109375" customWidth="1"/>
    <col min="3" max="3" width="16.7109375" customWidth="1"/>
    <col min="4" max="4" width="66.85546875" customWidth="1"/>
    <col min="5" max="5" width="7.7109375" customWidth="1"/>
    <col min="6" max="6" width="8.42578125" customWidth="1"/>
    <col min="7" max="7" width="11.5703125" customWidth="1"/>
    <col min="8" max="8" width="16.42578125" customWidth="1"/>
    <col min="9" max="9" width="17.85546875" customWidth="1"/>
  </cols>
  <sheetData>
    <row r="1" spans="1:9" ht="18">
      <c r="A1" s="7" t="s">
        <v>56</v>
      </c>
      <c r="B1" s="8"/>
      <c r="C1" s="8"/>
      <c r="D1" s="8"/>
      <c r="E1" s="8"/>
      <c r="F1" s="8"/>
      <c r="G1" s="8"/>
      <c r="H1" s="8"/>
      <c r="I1" s="8"/>
    </row>
    <row r="2" spans="1:9" ht="13.5" customHeight="1">
      <c r="A2" s="69" t="s">
        <v>30</v>
      </c>
      <c r="B2" s="70"/>
      <c r="C2" s="70"/>
      <c r="D2" s="70"/>
      <c r="E2" s="70"/>
      <c r="F2" s="70"/>
      <c r="G2" s="70"/>
      <c r="H2" s="1"/>
      <c r="I2" s="63"/>
    </row>
    <row r="3" spans="1:9" ht="13.5" customHeight="1">
      <c r="A3" s="4" t="s">
        <v>46</v>
      </c>
      <c r="B3" s="4"/>
      <c r="C3" s="9"/>
      <c r="D3" s="3"/>
      <c r="E3" s="3"/>
      <c r="F3" s="3"/>
      <c r="G3" s="1"/>
      <c r="H3" s="2"/>
      <c r="I3" s="6"/>
    </row>
    <row r="4" spans="1:9">
      <c r="A4" s="10"/>
      <c r="B4" s="10"/>
      <c r="C4" s="10"/>
      <c r="D4" s="10"/>
      <c r="E4" s="10"/>
      <c r="F4" s="10"/>
      <c r="G4" s="10"/>
      <c r="H4" s="10"/>
      <c r="I4" s="10"/>
    </row>
    <row r="5" spans="1:9" ht="22.5">
      <c r="A5" s="11" t="s">
        <v>14</v>
      </c>
      <c r="B5" s="11" t="s">
        <v>0</v>
      </c>
      <c r="C5" s="11" t="s">
        <v>1</v>
      </c>
      <c r="D5" s="11" t="s">
        <v>2</v>
      </c>
      <c r="E5" s="11" t="s">
        <v>3</v>
      </c>
      <c r="F5" s="11" t="s">
        <v>4</v>
      </c>
      <c r="G5" s="11" t="s">
        <v>5</v>
      </c>
      <c r="H5" s="11" t="s">
        <v>6</v>
      </c>
      <c r="I5" s="11" t="s">
        <v>7</v>
      </c>
    </row>
    <row r="6" spans="1:9">
      <c r="A6" s="12">
        <v>1</v>
      </c>
      <c r="B6" s="12">
        <v>2</v>
      </c>
      <c r="C6" s="12">
        <v>3</v>
      </c>
      <c r="D6" s="13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</row>
    <row r="7" spans="1:9" ht="21" customHeight="1">
      <c r="A7" s="14"/>
      <c r="B7" s="14"/>
      <c r="C7" s="15" t="s">
        <v>12</v>
      </c>
      <c r="D7" s="15" t="s">
        <v>13</v>
      </c>
      <c r="E7" s="14"/>
      <c r="F7" s="14"/>
      <c r="G7" s="14"/>
      <c r="H7" s="16">
        <f>H8</f>
        <v>0</v>
      </c>
      <c r="I7" s="14"/>
    </row>
    <row r="8" spans="1:9" ht="13.5" customHeight="1">
      <c r="A8" s="19"/>
      <c r="B8" s="20"/>
      <c r="C8" s="17">
        <v>741</v>
      </c>
      <c r="D8" s="17" t="s">
        <v>16</v>
      </c>
      <c r="E8" s="19"/>
      <c r="F8" s="19"/>
      <c r="G8" s="19"/>
      <c r="H8" s="21">
        <f>SUM(H9:H31)</f>
        <v>0</v>
      </c>
      <c r="I8" s="19"/>
    </row>
    <row r="9" spans="1:9" ht="13.5" customHeight="1">
      <c r="A9" s="28">
        <v>1</v>
      </c>
      <c r="B9" s="20">
        <v>741</v>
      </c>
      <c r="C9" s="18" t="s">
        <v>37</v>
      </c>
      <c r="D9" s="22" t="s">
        <v>20</v>
      </c>
      <c r="E9" s="19" t="s">
        <v>8</v>
      </c>
      <c r="F9" s="23">
        <f>F10</f>
        <v>65</v>
      </c>
      <c r="G9" s="24"/>
      <c r="H9" s="24">
        <f t="shared" ref="H9" si="0">F9*G9</f>
        <v>0</v>
      </c>
      <c r="I9" s="54" t="s">
        <v>36</v>
      </c>
    </row>
    <row r="10" spans="1:9" ht="13.5" customHeight="1">
      <c r="A10" s="28"/>
      <c r="B10" s="20"/>
      <c r="C10" s="18"/>
      <c r="D10" s="25" t="s">
        <v>33</v>
      </c>
      <c r="E10" s="19"/>
      <c r="F10" s="26">
        <f>25+40</f>
        <v>65</v>
      </c>
      <c r="G10" s="24"/>
      <c r="H10" s="24"/>
      <c r="I10" s="19"/>
    </row>
    <row r="11" spans="1:9" ht="13.5" customHeight="1">
      <c r="A11" s="28">
        <v>2</v>
      </c>
      <c r="B11" s="20">
        <v>741</v>
      </c>
      <c r="C11" s="18" t="s">
        <v>38</v>
      </c>
      <c r="D11" s="22" t="s">
        <v>28</v>
      </c>
      <c r="E11" s="19" t="s">
        <v>8</v>
      </c>
      <c r="F11" s="23">
        <f>F12</f>
        <v>65</v>
      </c>
      <c r="G11" s="24"/>
      <c r="H11" s="24">
        <f t="shared" ref="H11" si="1">F11*G11</f>
        <v>0</v>
      </c>
      <c r="I11" s="54" t="s">
        <v>36</v>
      </c>
    </row>
    <row r="12" spans="1:9" ht="13.5" customHeight="1">
      <c r="A12" s="19"/>
      <c r="B12" s="19"/>
      <c r="C12" s="18"/>
      <c r="D12" s="25" t="s">
        <v>34</v>
      </c>
      <c r="E12" s="19"/>
      <c r="F12" s="26">
        <f>25+40</f>
        <v>65</v>
      </c>
      <c r="G12" s="24"/>
      <c r="H12" s="24"/>
      <c r="I12" s="19"/>
    </row>
    <row r="13" spans="1:9" ht="13.5" customHeight="1">
      <c r="A13" s="19">
        <v>3</v>
      </c>
      <c r="B13" s="20">
        <v>741</v>
      </c>
      <c r="C13" s="18" t="s">
        <v>39</v>
      </c>
      <c r="D13" s="22" t="s">
        <v>32</v>
      </c>
      <c r="E13" s="19" t="s">
        <v>27</v>
      </c>
      <c r="F13" s="23">
        <f>F14</f>
        <v>1</v>
      </c>
      <c r="G13" s="24"/>
      <c r="H13" s="24">
        <f>F13*G13</f>
        <v>0</v>
      </c>
      <c r="I13" s="54" t="s">
        <v>36</v>
      </c>
    </row>
    <row r="14" spans="1:9" ht="13.5" customHeight="1">
      <c r="A14" s="19"/>
      <c r="B14" s="20"/>
      <c r="C14" s="18"/>
      <c r="D14" s="25" t="s">
        <v>15</v>
      </c>
      <c r="E14" s="19"/>
      <c r="F14" s="26">
        <v>1</v>
      </c>
      <c r="G14" s="24"/>
      <c r="H14" s="24"/>
      <c r="I14" s="19"/>
    </row>
    <row r="15" spans="1:9" ht="13.5" customHeight="1">
      <c r="A15" s="28">
        <v>4</v>
      </c>
      <c r="B15" s="20">
        <v>741</v>
      </c>
      <c r="C15" s="18" t="s">
        <v>40</v>
      </c>
      <c r="D15" s="22" t="s">
        <v>48</v>
      </c>
      <c r="E15" s="19" t="s">
        <v>8</v>
      </c>
      <c r="F15" s="64">
        <f>F16</f>
        <v>65</v>
      </c>
      <c r="G15" s="24"/>
      <c r="H15" s="24">
        <f>F15*G15</f>
        <v>0</v>
      </c>
      <c r="I15" s="54" t="s">
        <v>36</v>
      </c>
    </row>
    <row r="16" spans="1:9" ht="13.5" customHeight="1">
      <c r="A16" s="28"/>
      <c r="B16" s="20"/>
      <c r="C16" s="18"/>
      <c r="D16" s="25" t="s">
        <v>15</v>
      </c>
      <c r="E16" s="19"/>
      <c r="F16" s="26">
        <v>65</v>
      </c>
      <c r="G16" s="24"/>
      <c r="H16" s="24"/>
      <c r="I16" s="19"/>
    </row>
    <row r="17" spans="1:11" ht="13.5" customHeight="1">
      <c r="A17" s="28">
        <v>5</v>
      </c>
      <c r="B17" s="20">
        <v>741</v>
      </c>
      <c r="C17" s="18" t="s">
        <v>41</v>
      </c>
      <c r="D17" s="22" t="s">
        <v>17</v>
      </c>
      <c r="E17" s="19" t="s">
        <v>8</v>
      </c>
      <c r="F17" s="23">
        <f>F18</f>
        <v>40</v>
      </c>
      <c r="G17" s="24"/>
      <c r="H17" s="24">
        <f>F17*G17</f>
        <v>0</v>
      </c>
      <c r="I17" s="54" t="s">
        <v>36</v>
      </c>
    </row>
    <row r="18" spans="1:11" ht="37.5" customHeight="1">
      <c r="A18" s="19"/>
      <c r="B18" s="20"/>
      <c r="C18" s="18"/>
      <c r="D18" s="55" t="s">
        <v>31</v>
      </c>
      <c r="E18" s="19"/>
      <c r="F18" s="26">
        <f>25+15</f>
        <v>40</v>
      </c>
      <c r="G18" s="24"/>
      <c r="H18" s="24"/>
      <c r="I18" s="27"/>
    </row>
    <row r="19" spans="1:11" ht="40.5" customHeight="1">
      <c r="A19" s="56"/>
      <c r="B19" s="57"/>
      <c r="C19" s="57"/>
      <c r="D19" s="58" t="s">
        <v>29</v>
      </c>
      <c r="E19" s="57"/>
      <c r="F19" s="59"/>
      <c r="G19" s="60"/>
      <c r="H19" s="60"/>
      <c r="I19" s="61"/>
      <c r="J19" s="62"/>
    </row>
    <row r="20" spans="1:11" ht="13.5" customHeight="1">
      <c r="A20" s="19">
        <v>6</v>
      </c>
      <c r="B20" s="20">
        <v>741</v>
      </c>
      <c r="C20" s="18" t="s">
        <v>42</v>
      </c>
      <c r="D20" s="22" t="s">
        <v>18</v>
      </c>
      <c r="E20" s="19" t="s">
        <v>8</v>
      </c>
      <c r="F20" s="23">
        <f>F21</f>
        <v>65</v>
      </c>
      <c r="G20" s="24"/>
      <c r="H20" s="24">
        <f>F20*G20</f>
        <v>0</v>
      </c>
      <c r="I20" s="54" t="s">
        <v>36</v>
      </c>
    </row>
    <row r="21" spans="1:11" ht="13.5" customHeight="1">
      <c r="A21" s="19"/>
      <c r="B21" s="20"/>
      <c r="C21" s="18"/>
      <c r="D21" s="25" t="s">
        <v>51</v>
      </c>
      <c r="E21" s="19"/>
      <c r="F21" s="26">
        <f>25+40</f>
        <v>65</v>
      </c>
      <c r="G21" s="24"/>
      <c r="H21" s="24"/>
      <c r="I21" s="19"/>
    </row>
    <row r="22" spans="1:11" ht="13.5" customHeight="1">
      <c r="A22" s="19">
        <v>7</v>
      </c>
      <c r="B22" s="20">
        <v>741</v>
      </c>
      <c r="C22" s="18" t="s">
        <v>43</v>
      </c>
      <c r="D22" s="22" t="s">
        <v>50</v>
      </c>
      <c r="E22" s="19" t="s">
        <v>8</v>
      </c>
      <c r="F22" s="23">
        <f>F23</f>
        <v>32</v>
      </c>
      <c r="G22" s="24"/>
      <c r="H22" s="24">
        <f>F22*G22</f>
        <v>0</v>
      </c>
      <c r="I22" s="54" t="s">
        <v>36</v>
      </c>
    </row>
    <row r="23" spans="1:11" ht="36" customHeight="1">
      <c r="A23" s="19"/>
      <c r="B23" s="20"/>
      <c r="C23" s="18"/>
      <c r="D23" s="55" t="s">
        <v>52</v>
      </c>
      <c r="E23" s="19"/>
      <c r="F23" s="26">
        <v>32</v>
      </c>
      <c r="G23" s="24"/>
      <c r="H23" s="24"/>
      <c r="I23" s="19"/>
    </row>
    <row r="24" spans="1:11" s="2" customFormat="1" ht="13.5" customHeight="1">
      <c r="A24" s="56"/>
      <c r="B24" s="57"/>
      <c r="C24" s="57"/>
      <c r="D24" s="55" t="s">
        <v>53</v>
      </c>
      <c r="E24" s="57"/>
      <c r="F24" s="65"/>
      <c r="G24" s="60"/>
      <c r="H24" s="60"/>
      <c r="I24" s="61"/>
      <c r="K24" s="66"/>
    </row>
    <row r="25" spans="1:11" s="2" customFormat="1" ht="13.5" customHeight="1">
      <c r="A25" s="56"/>
      <c r="B25" s="57"/>
      <c r="C25" s="57"/>
      <c r="D25" s="58" t="s">
        <v>54</v>
      </c>
      <c r="E25" s="57"/>
      <c r="F25" s="65"/>
      <c r="G25" s="60"/>
      <c r="H25" s="60"/>
      <c r="I25" s="61"/>
      <c r="K25" s="66"/>
    </row>
    <row r="26" spans="1:11" s="2" customFormat="1" ht="13.5" customHeight="1">
      <c r="A26" s="56"/>
      <c r="B26" s="57"/>
      <c r="C26" s="57"/>
      <c r="D26" s="58" t="s">
        <v>55</v>
      </c>
      <c r="E26" s="57"/>
      <c r="F26" s="65"/>
      <c r="G26" s="60"/>
      <c r="H26" s="60"/>
      <c r="I26" s="61"/>
      <c r="K26" s="66"/>
    </row>
    <row r="27" spans="1:11" ht="13.5" customHeight="1">
      <c r="A27" s="19">
        <v>8</v>
      </c>
      <c r="B27" s="20">
        <v>741</v>
      </c>
      <c r="C27" s="18" t="s">
        <v>44</v>
      </c>
      <c r="D27" s="22" t="s">
        <v>35</v>
      </c>
      <c r="E27" s="19" t="s">
        <v>27</v>
      </c>
      <c r="F27" s="23">
        <v>2</v>
      </c>
      <c r="G27" s="24"/>
      <c r="H27" s="24">
        <f>F27*G27</f>
        <v>0</v>
      </c>
      <c r="I27" s="54" t="s">
        <v>36</v>
      </c>
    </row>
    <row r="28" spans="1:11" ht="13.5" customHeight="1">
      <c r="A28" s="28">
        <v>9</v>
      </c>
      <c r="B28" s="20">
        <v>741</v>
      </c>
      <c r="C28" s="18" t="s">
        <v>45</v>
      </c>
      <c r="D28" s="22" t="s">
        <v>21</v>
      </c>
      <c r="E28" s="19" t="s">
        <v>27</v>
      </c>
      <c r="F28" s="23">
        <f>F29</f>
        <v>1</v>
      </c>
      <c r="G28" s="24"/>
      <c r="H28" s="24">
        <f>F28*G28</f>
        <v>0</v>
      </c>
      <c r="I28" s="54" t="s">
        <v>36</v>
      </c>
    </row>
    <row r="29" spans="1:11" ht="13.5" customHeight="1">
      <c r="A29" s="27"/>
      <c r="B29" s="27"/>
      <c r="C29" s="27"/>
      <c r="D29" s="25" t="s">
        <v>22</v>
      </c>
      <c r="E29" s="19"/>
      <c r="F29" s="26">
        <v>1</v>
      </c>
      <c r="G29" s="24"/>
      <c r="H29" s="24"/>
      <c r="I29" s="54"/>
    </row>
    <row r="30" spans="1:11" ht="13.5" customHeight="1">
      <c r="A30" s="19">
        <v>10</v>
      </c>
      <c r="B30" s="20">
        <v>741</v>
      </c>
      <c r="C30" s="18" t="s">
        <v>45</v>
      </c>
      <c r="D30" s="22" t="s">
        <v>47</v>
      </c>
      <c r="E30" s="19" t="s">
        <v>27</v>
      </c>
      <c r="F30" s="23">
        <f>F31</f>
        <v>1</v>
      </c>
      <c r="G30" s="24"/>
      <c r="H30" s="24">
        <f>F30*G30</f>
        <v>0</v>
      </c>
      <c r="I30" s="54" t="s">
        <v>36</v>
      </c>
    </row>
    <row r="31" spans="1:11" ht="13.5" customHeight="1">
      <c r="A31" s="19"/>
      <c r="B31" s="20"/>
      <c r="C31" s="18"/>
      <c r="D31" s="25" t="s">
        <v>19</v>
      </c>
      <c r="E31" s="19"/>
      <c r="F31" s="26">
        <v>1</v>
      </c>
      <c r="G31" s="24"/>
      <c r="H31" s="24"/>
      <c r="I31" s="19"/>
    </row>
    <row r="32" spans="1:11" ht="21" customHeight="1">
      <c r="A32" s="30"/>
      <c r="B32" s="31"/>
      <c r="C32" s="31"/>
      <c r="D32" s="31" t="s">
        <v>23</v>
      </c>
      <c r="E32" s="31"/>
      <c r="F32" s="32"/>
      <c r="G32" s="33"/>
      <c r="H32" s="33">
        <f>H7</f>
        <v>0</v>
      </c>
      <c r="I32" s="6"/>
    </row>
    <row r="33" spans="1:9" ht="13.5" customHeight="1">
      <c r="A33" s="34"/>
      <c r="B33" s="34"/>
      <c r="C33" s="35"/>
      <c r="D33" s="35"/>
      <c r="E33" s="36"/>
      <c r="F33" s="37"/>
      <c r="G33" s="38"/>
      <c r="H33" s="38"/>
      <c r="I33" s="39"/>
    </row>
    <row r="34" spans="1:9" ht="13.5" customHeight="1">
      <c r="A34" s="71" t="s">
        <v>24</v>
      </c>
      <c r="B34" s="72"/>
      <c r="C34" s="73"/>
      <c r="D34" s="40" t="s">
        <v>49</v>
      </c>
      <c r="E34" s="41"/>
      <c r="F34" s="42"/>
      <c r="G34" s="43"/>
      <c r="H34" s="44">
        <f>H32</f>
        <v>0</v>
      </c>
      <c r="I34" s="45"/>
    </row>
    <row r="35" spans="1:9" ht="13.5" customHeight="1">
      <c r="A35" s="46"/>
      <c r="B35" s="47"/>
      <c r="C35" s="47"/>
      <c r="D35" s="29"/>
      <c r="E35" s="48"/>
      <c r="F35" s="49"/>
      <c r="G35" s="50"/>
      <c r="H35" s="51"/>
      <c r="I35" s="6"/>
    </row>
    <row r="36" spans="1:9">
      <c r="A36" s="5" t="s">
        <v>9</v>
      </c>
      <c r="B36" s="5"/>
      <c r="C36" s="5"/>
      <c r="D36" s="5"/>
      <c r="E36" s="5"/>
      <c r="F36" s="5"/>
      <c r="G36" s="5"/>
      <c r="H36" s="5"/>
      <c r="I36" s="5"/>
    </row>
    <row r="37" spans="1:9" ht="27" customHeight="1">
      <c r="A37" s="67" t="s">
        <v>25</v>
      </c>
      <c r="B37" s="74"/>
      <c r="C37" s="74"/>
      <c r="D37" s="74"/>
      <c r="E37" s="74"/>
      <c r="F37" s="74"/>
      <c r="G37" s="74"/>
      <c r="H37" s="5"/>
      <c r="I37" s="6"/>
    </row>
    <row r="38" spans="1:9" ht="93.75" customHeight="1">
      <c r="A38" s="67" t="s">
        <v>26</v>
      </c>
      <c r="B38" s="75"/>
      <c r="C38" s="75"/>
      <c r="D38" s="75"/>
      <c r="E38" s="75"/>
      <c r="F38" s="75"/>
      <c r="G38" s="75"/>
      <c r="H38" s="5"/>
      <c r="I38" s="5"/>
    </row>
    <row r="39" spans="1:9">
      <c r="A39" s="67" t="s">
        <v>10</v>
      </c>
      <c r="B39" s="68"/>
      <c r="C39" s="68"/>
      <c r="D39" s="68"/>
      <c r="E39" s="68"/>
      <c r="F39" s="68"/>
      <c r="G39" s="68"/>
      <c r="H39" s="52"/>
      <c r="I39" s="53"/>
    </row>
    <row r="40" spans="1:9">
      <c r="A40" s="67" t="s">
        <v>11</v>
      </c>
      <c r="B40" s="68"/>
      <c r="C40" s="68"/>
      <c r="D40" s="68"/>
      <c r="E40" s="68"/>
      <c r="F40" s="68"/>
      <c r="G40" s="68"/>
      <c r="H40" s="52"/>
      <c r="I40" s="53"/>
    </row>
  </sheetData>
  <mergeCells count="6">
    <mergeCell ref="A40:G40"/>
    <mergeCell ref="A2:G2"/>
    <mergeCell ref="A34:C34"/>
    <mergeCell ref="A37:G37"/>
    <mergeCell ref="A38:G38"/>
    <mergeCell ref="A39:G39"/>
  </mergeCells>
  <pageMargins left="0.39370078740157483" right="0.39370078740157483" top="0.78740157480314965" bottom="0.39370078740157483" header="0" footer="0"/>
  <pageSetup paperSize="9" scale="61" fitToHeight="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PRELOZKA VEDENI NN</vt:lpstr>
      <vt:lpstr>'PRELOZKA VEDENI NN'!Oblast_tisku</vt:lpstr>
      <vt:lpstr>'PRELOZKA VEDENI NN'!Print_Area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2018-06-25T12:38:08Z</dcterms:modified>
</cp:coreProperties>
</file>