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45" tabRatio="768" firstSheet="1" activeTab="1"/>
  </bookViews>
  <sheets>
    <sheet name="specifikace pro VR souhrn ( (7)" sheetId="1" r:id="rId1"/>
    <sheet name="VŘ_2_FYZIKA" sheetId="2" r:id="rId2"/>
  </sheets>
  <definedNames/>
  <calcPr fullCalcOnLoad="1"/>
</workbook>
</file>

<file path=xl/sharedStrings.xml><?xml version="1.0" encoding="utf-8"?>
<sst xmlns="http://schemas.openxmlformats.org/spreadsheetml/2006/main" count="239" uniqueCount="173">
  <si>
    <t>P18 spektrofotometr</t>
  </si>
  <si>
    <t>P18 plotter pro tisk výstupů na prezentace žákovských prací</t>
  </si>
  <si>
    <t>P18 resuscitační model s vyhodnocením</t>
  </si>
  <si>
    <t>P18 částicová digitální kamera pro detekci radioaktivního záření MX-10</t>
  </si>
  <si>
    <t>P18 hustoměr Anton Paar</t>
  </si>
  <si>
    <t>P18 Schick S1 Junior - frézovací přístroj (paralelometr s mikromotorem)</t>
  </si>
  <si>
    <t>P18 Souprava pro Milikanův experiment</t>
  </si>
  <si>
    <t>P18 přístroj pro tepelné tvarování folií</t>
  </si>
  <si>
    <t>P18 artikulátor arcon s magnetickými destičkami</t>
  </si>
  <si>
    <t>P18 termostat pro mikrobiologickou kultivaci</t>
  </si>
  <si>
    <t>zvětšení 1x-5x, EF bajonet, f=65mm</t>
  </si>
  <si>
    <t>F=17-50, f2,8 , bajonet EF, automatické ostření, stabilizátor obrazu (VC)</t>
  </si>
  <si>
    <t>stativ karbonový, kulová hlava nosnost min. 9kg, , prac. Výška 9-170cm, středová tyč uložitelná horizontálně pro makrofotografii, 3 sekce noh, 2 kg</t>
  </si>
  <si>
    <t>kulová hlava pro stativ, nosnost až 15kg, vyměnitelná destička</t>
  </si>
  <si>
    <t>materiál rozptylující světlo, vel. 60x60cm</t>
  </si>
  <si>
    <t>systémový, E-TTL makroblesk kruhový, kompatibilní s přístroji Canon, směr. Číslo 14 nebo 15, možnost bezdrátového odpálení</t>
  </si>
  <si>
    <t>24,2 mpx, 7 sn. /s. , bajonet EF-S, kompatibilní s objektivy s bajonetem EF, EF-S, aps-c, wifi, NFC, 100% pokrytí hledáčku, fullHD video</t>
  </si>
  <si>
    <t>SD, 64 GB, rychlost min. 95MB/s</t>
  </si>
  <si>
    <t>rádiový odpalovač s přijímačem, odpalovač zapojitelný do sáněk blesku</t>
  </si>
  <si>
    <t xml:space="preserve">měřící pH sondy pro přístroje WTV(DIN konektror), s ochranou , s teploměrem </t>
  </si>
  <si>
    <t>standardní sondy pro přístroje CPH51, BNC konektor, pH 0-12(13), standardní tvar s ochranou, plnitelné</t>
  </si>
  <si>
    <t>Digitální laboratorní zdroj napětí 0-15V, 0-10A</t>
  </si>
  <si>
    <t xml:space="preserve">https://www.anton-paar.com/cz-cs/produkty/detaily/prenosny-hustomer-dma-35/; 
https://www.verkon.cz/hustomer-prenosny-anton-paar-dma-35/;
http://www.thermofisher.cz/produkty/digitalni-hustomer-densito-30-px.
</t>
  </si>
  <si>
    <r>
      <t>typ II, průměr kapiláry 1,13 ±0,03 mm, nominální konstanta 0,1 mm</t>
    </r>
    <r>
      <rPr>
        <vertAlign val="superscript"/>
        <sz val="11"/>
        <rFont val="Calibri"/>
        <family val="2"/>
      </rPr>
      <t>2</t>
    </r>
    <r>
      <rPr>
        <sz val="11"/>
        <rFont val="Calibri"/>
        <family val="2"/>
      </rPr>
      <t>/s, rozsah kinematické viskozity 20 – 100 mm</t>
    </r>
    <r>
      <rPr>
        <vertAlign val="superscript"/>
        <sz val="11"/>
        <rFont val="Calibri"/>
        <family val="2"/>
      </rPr>
      <t>2</t>
    </r>
    <r>
      <rPr>
        <sz val="11"/>
        <rFont val="Calibri"/>
        <family val="2"/>
      </rPr>
      <t>/s</t>
    </r>
  </si>
  <si>
    <t xml:space="preserve">https://www.verkon.cz/viskozimetr-dle-ubbelohdeho/
http://www.mercishop.cz/zbozi/z1632733100060-viskozimetr-ubbelohdeho-ii-a/
http://www.thermofisher.cz/kategorie/mereni-viskozity
</t>
  </si>
  <si>
    <t>http://www.mercishop.cz/zbozi/z1632446901100-stalagmometr-traube-simax/</t>
  </si>
  <si>
    <t>typ 3560 dle ISO normy</t>
  </si>
  <si>
    <t>s displejem, odečítání na 0,01 s, přesnost měření 0,01 %</t>
  </si>
  <si>
    <t xml:space="preserve">http://www.ohaus-vahy.cz/stopky-a-minutky-tfa-38-2016-digitalni-stopky-hitrax-go
http://www.vahy-mb.cz/stopky-a-minutky-tfa-38-2016-digitalni-stopky-hitrax-go
http://kalist.cz/stopky-a-minutky/419-digitalni-stopky-hitrax-go-tfa-382016.html#/monosti_kalibrace-procesn_kalibrace_ve_tech_bodech_490_
</t>
  </si>
  <si>
    <t>model pro nácvik kardiopulmonální resuscitace - srdeční masáž + umělé dýchání s vyhodnocovací jednotkou pro ověření správnosti prováděné resuscitace - model pro resuscitaci dospělého, dítěte</t>
  </si>
  <si>
    <t>Helago s.r.o.,Bexamed s.r.o., Medim</t>
  </si>
  <si>
    <t>přístroj pro snímání EKG křivky u dospělého - 12 svodové</t>
  </si>
  <si>
    <t xml:space="preserve">přístroj pro měření hladiny cukru v krvi </t>
  </si>
  <si>
    <t>Tonometr pro klasické měření krevního tlaku korotkovovou - poslechovou metodou, manžeta pro dospělého, pro dítě</t>
  </si>
  <si>
    <t>Elektronický měřič krevního tlaku a pulzu - manžeta pro dospělého, pro dítě</t>
  </si>
  <si>
    <t>Certifikovaný lékařský přístroj s osmibodovým měřením a přesností a spolehlivostí naměřených hodnot</t>
  </si>
  <si>
    <t>zvětšení min 40x, binokulární, osvětlení horní i dolní, LED  životnost více než 10000h                                                                                                                                     Zorné pole při zvětšení 20x/ ø 10 mm, při zvětšení 40x/ ø 5 mm
Okulár širokoúhlý WF 10x / 20 mm (2 ks)
Hlavice binokulární otočná o 360°, úhel vhledu 45°, oční rozestup v běžném rozmezí, dioptrické doostření jednoho okuláru, dva páry objektivů 1:1, 4:1, změna zvětšení otáčením hlavice s objektivy, očnice (2 ks)
Celkové zvětšení 20x a 40x
Stolek s pérovými držáky preparátu či bez, podložní deska matová a černobílá, výměnná, 
Zaostřování systémem pastorek-hřebínek na rameni stativu.
Osvětlení LED dopadající a procházející s možností dobíjení, přepínání horní – spodní - obojí, plynulá regulace intenzity jasu.
Stativ s pevným ramenem</t>
  </si>
  <si>
    <t>binokulární dalekohled s vysokým výkonem zachytávání světla (světelnost 42 mm)  a vysoce kvaltiní optikou, ideální pro pozorování v terénu v přírodě za jakéhokoliv počasí. Technické parametry: zvětšení 10x, typ střechový hranol, materiál optiky BaK-4, povrchová úprava několiknásobná anitreflexní vrstva na všech optických vrstvách, průměr objektivu (apertura), 42mm, výstupní pupila 4,2 mm, oční reliéf 15mm, zorné pole 6,3stupně, 109 m/100m, nejkratší vzdálenost zaostření 2m, dioptrická korekce +-4, zaostřování středové, očnice pryžová, twist up, velikost kompaktní, náplň dusík zabraňující zamložování optiky, specifikace vodotěsnosti, odolnosti proti prachu, konstrukce čištěná dusíkem, s pogumovánín, obal či pouzdro v sadě, popruh na krk, záruka</t>
  </si>
  <si>
    <t xml:space="preserve">Pomocí této přístrojové soupravy lze provádět následující pokusy:
* Hmat 
* Hmatové vnímání 
* Citlivost kůže na teplo a chlad 
* Slepá skvrna 
* Optické a haptické klamy 
* Barevné vidění
* Mihotavé barvy a postefekt pohybu
* Přenos obrazu do mozku pomocí zpětných brýlí 
* Směrové slyšení 
* Slyšení vlastních tělesných zvuků
Přístrojová souprava pro vyšetření fyziologie smyslů umožňuje provádění různých pokusů ohledně sluchu, zraku a hmatu. Všechny přístroje k tomu potřebné jsou umístěny v příručním kufříku. Přiložený návod na provádění pokusů na CD-ROM popisuje podrobně pokusy a teorii, která tvoří základ metod.
Soubor obsahuje:
* Kufřík s pěnovými vložkami 
* Přístroj pro směrové slyšení 
* Rezonanční trubka
* Obkročné hmatadlo
* Hmatová tyčinka 
* Sonda teplo - chlad 
* Souprava průhledných plastových karet pro geometricky-optický klam (4 ks) 
* Testovací karta „Slepá skvrna“ 
* Brýle, nepropouštějící světlo, s nástavci
* 2 optické hranoly pro brýle 
* Motor, s regulací, včetně napájecího zdroje
* Sada vzorovacích kotoučů (3 ks) 
* Návod na provedení pokusu na CD-ROM (soubor pdf)
</t>
  </si>
  <si>
    <t>lupa s rukojetí a čočkou, zvětšení minimálně 3X</t>
  </si>
  <si>
    <t>Mikroskop se znaky profesionálního přístroje, okuláry (DIN) širokoúhlé WF 10x/22 mm (2 ks), (násuvný Ø 30 mm), binokulární otočná o 360°, úhel vhledu 30°, oční rozestup 55 - 75 mm, dioptrické doostření (levý tubus ± 5D), revolverová pro 4 objektivy DIN, planachromatické PL 4:1 / ∞, PL 10:1 / ∞, PL 40:1 / ∞ (pérový), PL 100:1/ ∞ Oil.im. (pérový), 40x - 1000x (s doplňky až 2000x), stolek křížový 150 x 120 mm s koaxiálním ovládáním, posuv podélný/příčný 80/60 mm, noniové odečítání po 0,1 mm, zaostřování koaxiální makro a mikro posuv, mikroposuv (1 dílek = 0,002 mm), kondenzor středitelný, n.ap. 1,25, irisová aperturní clona, výškový posuv, LED dioda s plynulou regulací intenzity jasu, napájecí napětí 230V/50Hz, s příslušenstvím (sada okulárů různých zvětšení, ukazovátkem, měřítkem apod.)</t>
  </si>
  <si>
    <t xml:space="preserve">http://www.thermofisher.cz/produkty/spektrofotometr-libra-s6t  http://www.jktrading.cz/mbfile-16-fotometr-bts-350-cr-1244.pdf </t>
  </si>
  <si>
    <t xml:space="preserve">Okamžitá vizualizace experimentů na obrazovce PC. Software součástí dodávky. Jasné rozlišení částic alfa, beta, gama a mionů. Jednoduchá analýza dat pomocí přehledných histogramů. Špičková technologie. Jednoduchá manipulace a uživatelsky přívětivý ovládací program
</t>
  </si>
  <si>
    <t>Jablotron</t>
  </si>
  <si>
    <t xml:space="preserve">Kompaktní přístroj, který obsahuje:
• základní přístroj s experimentální komorou a jednotkou dotykového displeje (Zobrazují se parametry pro vyhodnocení výsledků, teploty, viskozity a tlaku)
• spínač pro nastavení napětí kondenzátoru
• spínač pro spouštění a zastavování měření času
• Měřicí mikroskop
• Olejový rozprašovač
• 100 ml oleje pro Millikanův přístroj
• napájecí zdroj, 12 V (AC), 1 A
</t>
  </si>
  <si>
    <t xml:space="preserve">• https://www.helago-cz.cz/eshop-u207001-230-millikanuv-pristroj-230-v-5060-hz.html
• https://www.conatex.cz/catalog/fyzika/zakladni_konstanty/millikanuv_pokus_stanoveni_e_m_franck_hertzuv_pokus_planckova_konstanta/product-mereni_merneho_naboje_elektronu/sku-1009621#.WpqMVOciFPY
</t>
  </si>
  <si>
    <t xml:space="preserve">Sada stavebnic Merkur obsahující tyto sety:
• Merkur Machinery Set Complete 
• Merkur Stavebnice 8, 130 modelů 1405ks
• 2x Stavebnice MERKUR M 2.2 pohony a převody
• Stavebnice MERKUR Elektromerkur E1
• Stavebnice MERKUR Elektromerkur E2
</t>
  </si>
  <si>
    <t xml:space="preserve">• https://www.alza.cz/merkur/v2310-p2.htm
• https://www.gme.cz/stavebnice-merkur-m-2-2-pohony-a-prevody
• http://www.merkurtoys.cz/
</t>
  </si>
  <si>
    <t xml:space="preserve">• https://www.voltik.cz/
• http://www.hadex.cz/v202-voltik-3-elektronicka-stavebnice-digital/
• https://www.alza.cz/hracky/voltik-iii-d3039021.htm
</t>
  </si>
  <si>
    <t>Kompaktní, dvoustupňová, rotační pumpa pro experimenty s vakuem. S pojistkou proti přehřátí, ruční, vzduchem chlazená, s manometrem a koncovkou na hadičku. Dodáváno včetně oleje, desky a recipientu. 
Koncový tlak: 0,003 hPa
Výkon motoru: 245W
Manometr: 0 - 1 000 hPa
Průměr koncovky na hadičku: 10 mm</t>
  </si>
  <si>
    <t xml:space="preserve">• http://www.vybaveni-skol.cz/sada-pro-pokusy-s-vakuem.html
• https://www.skolni-pomucky.eu/hlavni-oddeleni/vsechny-kategorie/ucebni-pomucky/fyzika/mechanikatermo/ostatni/sada-pro-pokusy-s-vakuem-%281040045%29.html?ItemIdx=95
• https://www.helago-cz.cz/eshop-rotacni-vyveva-139832.html
</t>
  </si>
  <si>
    <t>Čidlo se skládá z oddělitelné měřicí hlavice a převodníku diferenciálního tlaku. Měřicí hlavici lze snadno čistit a sterilizovat. Senzor měří v rozsahu 0 až ±10 litrů za sekundu a má pracovní objem 93 ml.</t>
  </si>
  <si>
    <t>Senzor síly stisku slouží k měření síly stisku ruky nebo prstů. Kompatibilní s rozhraním Lab Quest Mini. Rozsah a citlivost
Rozsah: 0 - 600 N
Citlivost: 0,21 N
Přesnost: ± 0,6 N</t>
  </si>
  <si>
    <t xml:space="preserve">• http://www.vernier.cz/produkty/podrobne-informace/kod/HD-BTA
• https://vahy-kern.cz/produkty/kern-mereni-sily-ruky/pristroje-na-mereni-sily-ruky/map-meric-sily-stisku-ruky_1/
• http://www.uamtold.feec.vutbr.cz/fektbot/?page_id=319
</t>
  </si>
  <si>
    <t>Kompatibilní s rozhraním Lab Quest Mini
± 0,5 V (± 5 nC)
± 2 V (± 20 nC)
± 10 V (± 100 nC)</t>
  </si>
  <si>
    <t xml:space="preserve">• http://www.vernier.cz/produkty/podrobne-informace/kod/CRG-BTA
• https://www.helago-cz.cz/eshop-5721-coulombmetr-147894.html
• https://www.conatex.cz/catalog/fyzika/elektrina/elektrostatika/product-coulombmetr/sku-1152026#.Wpql3eciFPY
</t>
  </si>
  <si>
    <t>Prezentační bezdrátové zařízení dosahující až do vzdálenosti 15 m či více, s laserovým ukazovátkem a USB přijímačem.</t>
  </si>
  <si>
    <t>alza.cz; ABCstore.cz; Conrad Electronic</t>
  </si>
  <si>
    <t>Víceúčelový přístroj slouží ke zpracování tepelně tvarovaných folií ve stomatologických ordinací a laboratoří,  kdy provede automaticky nahřátí a naadaptování fólie na pracovní model. Přístroj by měl mít vzhledem k využití v odborné výuce dotykový dispej, bezdotykové teplotní čidlo, automatické chlazení se zapnutou vakuovou pumpou a vzhledem k umístění  hlučnost do 70 dB. Možnost použití folií o průměru 120mm a do tloušťky 5,5mm. Nedílnou součástí na výrobu nákusných dlah a chráničů je přípravek pro přímou registraci protiskusu, který má funkci okludoru a průměrného artikulátoru, bez nutnosti fixace sádrou.</t>
  </si>
  <si>
    <t>Interdent, Laboshop, Schafferová</t>
  </si>
  <si>
    <t>Přístroj pro vyhledávání nadsekřivých a podsekřivých prostorů pro použití ve stomatologické laboratoři s ramenem, které umožňuje snadný pohyb ve třech rovinách. Přístroj musí umět pracovat s materiály jako je sádra, vosk, plast a kov. Součástí přístroje je bezuhlíkový mikromotor s jednoduchým ovládáním a možností změny směru otáček a se stolkem na modely. Přístroj musí být vybaven pojistným vypínačem, který ho vypne při přehřátí. Příkon min 80W, napětí 230V/50Hz. Jeho součástí je frézovací a analyzační vřeteno, které se jednoduše vyměňuje, s rozsahem upínání 0,5 až 3 mm, minimálně požadovaná standardní kleština 2,35mm</t>
  </si>
  <si>
    <t>Interdent, Krbec, Dentamed</t>
  </si>
  <si>
    <t>Sada pro vyhodnocení modelů k frézovacím přístrojům. Dřík v průměru 2,35mm nebo 3,0mm. Sada obsahuje: vyměřovací tyčinku pro vyhodnocení modelu v průměrech 0,25mm, 0,5mm a 0,75mm, držák pro grafitové tyčinky, nástroj na vosk a vyhodnocovací tyčinku.</t>
  </si>
  <si>
    <t>Rotační nástroje pro frézovací techniku z karbidu wolframu. Používají se pro práci s frézovacími přístroji. Frézy je možné zvolit mezi průměry dříku 2,35mm nebo 3,00mm. V sadě jedna fréza na vosk, 2 frézy na opracování kovu s hrubým břitem, 2 frézy na leštění kovu s jemným břitem. Vítězný dodavatel provede konzultaci  konkrétních fréz s uživatelem.</t>
  </si>
  <si>
    <t>rodentica, interdent, NTI</t>
  </si>
  <si>
    <t xml:space="preserve">Merci s.r.o., Fisher Scientific, spol. s.r.o., Lab Mark a.s. https://www.labmark.cz/inkubator-suretemp-40-l; http://www.thermofisher.cz/specifikace/?page=2&amp;CategorySEOID=inkubatory; http://www.mercishop.cz/zbozi/z1212070410110-inkubator-memmert-in-110-plus-s-prirozenou-cirkulaci-bez-chlazeni-twindisplay/  </t>
  </si>
  <si>
    <t>zoom-n-joy Telescopes, Microscopes, Binoculars, Mikroshop, alemat.cz;   https://www.mikroshop.cz/cz/meade-rainforest-pro-10x42-binokularni-dalekohled; https://www.zoom-n-joy.cz/katalog/binokularni-dalekohled-meade-rainforest-pro-10x42/?gclid=EAIaIQobChMIgdv23enB2QIVC0kZCh3KJQpWEAkYASABEgJ2TvD_BwE#.WpMR_FrOUdU; https://www.alemat.cz/meade-rainforest-pro-10x42-binoculars?&amp;gclid=EAIaIQobChMIpcSQkevB2QIVHUkZCh1vHAGNEAkYAiABEgJFFfD_BwE</t>
  </si>
  <si>
    <t>Conatex - Didactic Lehrmittel; Fisher Scientific, spol. s.r.o., Intraco micro;  https://www.mikroskopy-optika.cz/produkt/stereoskopicky-mikroskop-model-stm-702-24; http://www.thermofisher.cz/produkty/stereomikroskop-fisherbrand-st-30c-6led-led-osvetleni; https://www.conatex.cz/catalog/biologie/mikroskopie_preparace/binokularni_lupy/product-stereomikroskop_20x_40x/sku-1123022#.WpL1x1rOUdU</t>
  </si>
  <si>
    <t>Conatex - Didactic, Mikroshop.cz; https://www.conatex.cz/catalog/biologie/mikroskopie_preparace/lupy_lahve_s_lupou_nadoby_s_lupou/product-lupa_s_rukojeti_3x/sku-2003301#.WpMYh1rOUdU; https://www.mikroshop.cz/cz/lupy?gclid=EAIaIQobChMIwda_9fDB2QIVFJSyCh2mrg6QEAMYASAAEgJmEfD_BwE; https://skolato.cz/obchod/lupy/374-lupa-s-rukojeti-handle-5x.html?gclid=EAIaIQobChMIuJCllPHB2QIVWmQZCh1hSAC9EAkYAiABEgL4z_D_BwE</t>
  </si>
  <si>
    <t>Merci s.r.o., Intraco Micro, Mikroshop.cz; http://www.mercishop.cz/zbozi/z1375443101062-mikroskop-laboratorni-intraco-lm-66-hal/; https://www.mikroskopy-optika.cz/produkt/studentsky-biologicky-mikroskop-model-b-292; https://www.mikroshop.cz/cz/lmi-b-pc-led-laboratorni-mikroskop</t>
  </si>
  <si>
    <t>Conatex - Didactic Lehrmittel; https://www.conatex.cz/catalog/biologie/funkcni_modely_lidskeho_tela/smyslove_organy_vedeni_vzruchu_funkcni_modely/product-sada_smyslove_vnimani/sku-1133068#.WpMTuVrOUdU</t>
  </si>
  <si>
    <t>https://www.conatex.cz/catalog/fyzika/optika/svetlo_barvy_modely_oci_experimentalni_zdroje_svetla_spektralni_lampy/product-experimentalni_bryle_s_nastavci_v_kufru/sku-1133103#.WpMWllrOUdU; http://www.skolab.cz/ucebni_pomucky/bryle_s_nastavci_3ks_CB134.html</t>
  </si>
  <si>
    <t>FOTOTECHNIKA</t>
  </si>
  <si>
    <t>VŘ</t>
  </si>
  <si>
    <t>POLOŽKA</t>
  </si>
  <si>
    <t>CENA</t>
  </si>
  <si>
    <t>POČET</t>
  </si>
  <si>
    <t>SPECIFIKACE</t>
  </si>
  <si>
    <t>Dodavatel</t>
  </si>
  <si>
    <t>Podrobná obecná specifikace položek pro VŘ</t>
  </si>
  <si>
    <t>ICT</t>
  </si>
  <si>
    <t>FOTO</t>
  </si>
  <si>
    <t>FYZ</t>
  </si>
  <si>
    <t>FYZIKALNÍ POM.</t>
  </si>
  <si>
    <t xml:space="preserve">LAB </t>
  </si>
  <si>
    <t>BIO, CHE, LABORKY</t>
  </si>
  <si>
    <t>SPEC</t>
  </si>
  <si>
    <t>SPECIÁLNÍ</t>
  </si>
  <si>
    <t>LAB</t>
  </si>
  <si>
    <t>Spektrofotometr s rozsahem měření 325 - 1100 nm, s možností kontinuální změny vlnové délky, s možností vkládání do přístroje standardní hranaté 10 mm kyvety nebo i zkumavky o vnějším průměru 10 až 18 mm. Lampa wolframová halogenová; šířka spektrálního pásu &lt; 7 nm; přesnost vln. délek ± 2 nm; Reprod. vln. délek ± 1 nm; rozsah absorbance 0,3 až 199% T, - 0,300 až + 2,500 A; Linearita absorbance ± 0,010 A nebo ± 2,0% od 0 do 1,5 A při 546 nm. Přístroj by měl být vybaven propojovacím USB kabelem a vybaven softwarem umožňujícím přenos dat do PC včetně možnosti exportu např. do Excelu a s možností přímo ukládat na USB disk. Přístroj by měl umožňovat měření koncentrace s pomocí vícebodové kalibrační křivky, měření spekter (vyhodnocení maxim, funkce zoom), měření časových závislostí (určení směrnice), současné měření při více vlnových délkách, měření poměru absorbancí při 2 zvolených vlnových délkách (vhodné pro kontrolu čistoty látek). Přístroj by měl mít přednastavené Life Science metody (měření hustoty buněk OD600, Bradford, BCA, Biuret a Lowry).Součástí dodávky by měla být lampa. Případně i držák na zkumavky.</t>
  </si>
  <si>
    <t>Rotační mikrotom umožňuje nakrájet tkáň zalitou do parafínu (parafínový bloček) na řezy o tloušťce několika mikrometrů (1 až 20 um), nůž nebo žiletku má upnutou na pevno a pohybuje se pomocí rotace parafínových bločků. Nezbytné příslušenství k rotačnímu mikrotomu: držák na žiletky běžného profilu, držák pro histologické kazety běžného typu, držák na kazety větších rozměrů, možnost orientace vzorku ve třech rovinách – horizontální, vertikální, rotace, hrubší krájení bločků, krájení řezů od 2 – 20 um, brzdy na rotačním kole, odnímatelný odpadní tácek.</t>
  </si>
  <si>
    <t xml:space="preserve"> fy Baria –Leica</t>
  </si>
  <si>
    <t>ZDR</t>
  </si>
  <si>
    <t>ZDRAVOTNICKÉ P</t>
  </si>
  <si>
    <t xml:space="preserve">Rozsah měření 0 – 1,999 g/cm3, rozlišení 0,0001, přesnost ± 0,001.
Teplota 0 – 40°C, přesnost ± 0,2. Objem vzorku 2 ml.
Výstupy: hustota, specifická hmotnost, hmotnostní a objemová procenta alkoholu, viskozita 0-1000 mPa.s. Možnost vytištění nebo přenosu dat do PC
</t>
  </si>
  <si>
    <t>ZUB</t>
  </si>
  <si>
    <t>ZUT</t>
  </si>
  <si>
    <r>
      <t>Celonerezové opláštění přístroje, vnitřní komora z nerez oceli, ventilátor, dotykový kontrolní panel pro nastavování všech parametrů, řídící jednotka umožňující: nastavení teploty, otáček ventilátoru, pozice klapky, času, vlhkosti, osvětlení, koncentrace CO</t>
    </r>
    <r>
      <rPr>
        <vertAlign val="subscript"/>
        <sz val="11"/>
        <rFont val="Calibri"/>
        <family val="2"/>
      </rPr>
      <t>2</t>
    </r>
    <r>
      <rPr>
        <sz val="11"/>
        <rFont val="Calibri"/>
        <family val="2"/>
      </rPr>
      <t>, O</t>
    </r>
    <r>
      <rPr>
        <vertAlign val="subscript"/>
        <sz val="11"/>
        <rFont val="Calibri"/>
        <family val="2"/>
      </rPr>
      <t>2</t>
    </r>
    <r>
      <rPr>
        <sz val="11"/>
        <rFont val="Calibri"/>
        <family val="2"/>
      </rPr>
      <t>, tlaku, a další, minimálně dvě teplotní čidla, možnost volby distribuce topného výkonu. Rozhraní USB. Rozhraní Ethernet. Vícenásobná ochrana proti přehřátí - elektronická a mechanická dle DIN 12 880, funkce AutoSAFE. Interní paměť , digitální časovač, nastavení tří libovolných kalibračních hodnot pro teplotu a další parametry (např. vlhkost) přímo na kontrolním panelu, rozšířený teplotní rozsah do 300 °C pro funkci sušárny. Možnost programovat pomocí PC prostřednictvím dodaného softwaru, který dovoluje čtení, uložení a správu dat v nejrůznějších formátech, online monitoring, dálkovou správu, zasílání alarmových hlášení na zadané emailové adresy. Software součástí dodávky. Objem minimálně 70 l a více. Napětí [V] 230.</t>
    </r>
  </si>
  <si>
    <t xml:space="preserve">P18 Stavebnice Merkur </t>
  </si>
  <si>
    <t xml:space="preserve">P18 Elektronické výukové stavebnice </t>
  </si>
  <si>
    <t>Stavebnice s návody na sestavení jednoduchých obvodů bez nutnosti pájení. Obsahuje tónový bzučák. Modely mají různou obtížnost sestavení, od nejjednodušších, například světelný a zvonkový obvod, různé houkačky, až po měřič vlhkosti, vysílač a přijímač Morseovy abecedy, elektronický klavírek či telegraf přes obtížnější: polní telefon, krystalku, jednoduché RÁDIO, detektor kovů, metronom, blikač, poplašné zařízení na fotobuňku, minutník, měřič stisku atd. až po logické obvody: například si lze vyzkoušet funkce logických členů (AND, OR, INVERT) a jejich kombinace.</t>
  </si>
  <si>
    <t xml:space="preserve">set 2 kusů lamp, intenzita cca 300Ws, pilotní žárovka 100-150w, digitálně nastavitelná intenzita, čidlo pro odpálení IR nebo systémovým bleskem, možnost připojení odpálení synchrokabelem, 2 softboxy 60x60cm, bajonet Bowens </t>
  </si>
  <si>
    <t xml:space="preserve">P18 makroobjektiv </t>
  </si>
  <si>
    <t xml:space="preserve">P18 světelný zoom objektiv </t>
  </si>
  <si>
    <t xml:space="preserve">P18 makrostativ </t>
  </si>
  <si>
    <t xml:space="preserve">P18 stativová hlava </t>
  </si>
  <si>
    <t xml:space="preserve">P18 fotostan </t>
  </si>
  <si>
    <t xml:space="preserve">P18 makroblesk </t>
  </si>
  <si>
    <t>P18 Fotoaparát - zrcadlovka s výměnnými objektivy (bez ojektivu), nebo v setu se světelným zoomem</t>
  </si>
  <si>
    <t>P18  paměťová karta</t>
  </si>
  <si>
    <t xml:space="preserve">P18 rádiový odpalovač </t>
  </si>
  <si>
    <t xml:space="preserve"> P18 studiová světla (set 2 ks) </t>
  </si>
  <si>
    <t xml:space="preserve">P18 eletrody TMS </t>
  </si>
  <si>
    <t>P18 eletrody VTV</t>
  </si>
  <si>
    <t xml:space="preserve">P18 vystřelovač projektilů </t>
  </si>
  <si>
    <t xml:space="preserve"> P18 dalekohled </t>
  </si>
  <si>
    <t xml:space="preserve">P18 Traubeho stalagmometr </t>
  </si>
  <si>
    <t xml:space="preserve">http://www.vernier.cz/produkty/podrobne-informace/kod/vpl
• http://pmsdelta.sk/product/vystrelovac-projektilov/
• https://www.conatex.cz/catalog/fyzika/mechanika/statika_sily_dynamika/product-vrhaci_zarizeni_a_balisticke_kyvadlo/sku-M2988
</t>
  </si>
  <si>
    <t xml:space="preserve">Zařízení k reprodukovatelnému vystřelování projektilů do vzdálenosti až 2,5 m. Zabudované 2 optické závory (snímání počáteční rychlosti projektilu). K výstřelu je použit stlačený vzduch.
Nastevitelný úhel výstřelu: 0 – 70 °
Rychlost vystřeleného projektilu: 0-6 m/s
</t>
  </si>
  <si>
    <t>P18 Vývěva s recipientem</t>
  </si>
  <si>
    <t xml:space="preserve">P18 EKG přístroj BIOCARE 300G </t>
  </si>
  <si>
    <t xml:space="preserve">P18 glukometr </t>
  </si>
  <si>
    <t xml:space="preserve">P18 sada smyslové vnímání </t>
  </si>
  <si>
    <t xml:space="preserve">Sada umožňuje pokusy:
* Změna otevření zorničky, * Prostorové vidění, * Stereoskopické vidění pomocí dvoubarevné metody
* Stereoskopické vidění pomocí brýlí s prizmatickými čočkami (pravý 3D obraz), * Přizpůsobení barev u oka, * Barvoslepost, vidění jasu/tmy (Purkyňův efekt), * Barvoslepost
Experimentální brýle byly vyvinuty pro pokusy v oblasti lidské biologie pro smyslovou a nervovou fyziologii. Hodí se zejména pro pokusy zaměřené na optické vnímání člověka a mohou je používat také osoby s dioptrickými brýlemi.
Brýle jsou vyrobeny z měkkého, poddajného plastu. Montáž různých clon, filtrů a barevných kotoučů do brýlí lze provést velmi jednoduše díky sklopným brýlovým nástavcům a šroubovacím prstencům. Větrací otvory zabraňují zamlžení skel, upevnění na hlavě zajišťuje textilní elastický popruh.
Společně s přiloženými obrazovými a barevnými předlohami můžete provádět různé pokusy pro prostorové a barevní vidění. 
Všechny díly jsou bezpečně uloženy v praktickém, stohovatelném plastovém kufru s pěnovými vložkami, kde jsou chráněny proti prachu.
Rozměry:
šířka 270 x výška 80 x hloubka 225 mm
Rozsah dodávky:
* Brýle se sklopnými nástavci, ventilačními otvory a elastickou textilní páskou * 2 červené a 2 modrozelené fólie, * 20 šedých fólií, * 4 PVC skla (2x bez otvoru, 2x s otvorem), * 2 transparentní plexiskla (pro stabilizaci a ochranu fólií), * 2 náhradní šroubovací adaptéry, * 2 prizmata v hliníkové cloně pro stereoskopické vidění, * 5 obrazových předloh pro stereoskopické vidění:
* 1 barevná předloha, 1 červeno-zelený test barvosleposti, Popis pokusu na CD-ROM.
* Úložný kufr s pěnovou vložkou
</t>
  </si>
  <si>
    <t xml:space="preserve">P18 Experimetnální brýle s nástavci </t>
  </si>
  <si>
    <t xml:space="preserve">P18 Ubbelohdeho viskozimetr </t>
  </si>
  <si>
    <t xml:space="preserve"> P18 Platinové elektrody pro elektrolýzu , pár </t>
  </si>
  <si>
    <t xml:space="preserve">P18 sada pro vyhodnocení modelů </t>
  </si>
  <si>
    <t>P18 frézy pro frézování na paralelometru</t>
  </si>
  <si>
    <t xml:space="preserve">P18 stereolupy </t>
  </si>
  <si>
    <t xml:space="preserve">P18 spirometr </t>
  </si>
  <si>
    <t xml:space="preserve">P18 senzor síly stisku ruky </t>
  </si>
  <si>
    <t xml:space="preserve">P18 tukoměr JETT </t>
  </si>
  <si>
    <t xml:space="preserve">P18 tonometr digitální </t>
  </si>
  <si>
    <t xml:space="preserve">P18 tonometr </t>
  </si>
  <si>
    <t xml:space="preserve">http://www.vernier.cz/produkty/podrobne-informace/kod/SPR-BTA
• https://www.medihum.cz/113-diagnosticke-pristroje/78-diagnosticke-pristroje-plucnych-funkcii/spirometer/3558-thorsoft-softver?gclid=CjwKCAiArOnUBRBJEiwAX0rG_XtGfD2WxGMSSZtpHCC2AmibnFZ49Lf0ioUaAf16aou_ahpnsf5N_xoCrsEQAvD_BwE
• https://www.medihum.cz/113-diagnosticke-pristroje/78-diagnosticke-pristroje-plucnych-funkcii/spirometer/spirometer-minispir-light?gclid=CjwKCAiArOnUBRBJEiwAX0rG_aiPR0gJVy_QhsGCRMrULiB1__-Q-hDYpjdxrFSNfGZ38xlMTwLxVBoCro0QAvD_BwE
</t>
  </si>
  <si>
    <t xml:space="preserve">P18 coulombmetr </t>
  </si>
  <si>
    <t xml:space="preserve">P18 multimety (I,U,R) </t>
  </si>
  <si>
    <t xml:space="preserve">P18 mikroskopy </t>
  </si>
  <si>
    <t xml:space="preserve">P18 teslametr </t>
  </si>
  <si>
    <t xml:space="preserve">P18 zdroje napětí </t>
  </si>
  <si>
    <t>Kompatibilní s rozhraním Lab Quest Mini. Rozsahy: ± 0,3 Mt    ± 6,4 mT
Citlivost: 0,0002 mT při rozsahu ± 0,3 mT
                 0,004 mT při rozsahu ± 6,4 mT</t>
  </si>
  <si>
    <t xml:space="preserve">www.vernier.cz/produkty/podrobne-informace/kod/MG-BTA
• https://www.conatex.cz/catalog/fyzika/elektrina/magnetismus/product-teslametr/sku-1132033#.WpqkWOciFPY
• https://www.ucebnipomucky.net/p/teslametr?_fid=e5a1
</t>
  </si>
  <si>
    <t xml:space="preserve">P18 Niklové elektrody </t>
  </si>
  <si>
    <t xml:space="preserve">P18 lupa s rukojetí </t>
  </si>
  <si>
    <t xml:space="preserve">P18 Laboratorní digitální stopky </t>
  </si>
  <si>
    <t>P18 Notebook</t>
  </si>
  <si>
    <t>P18 Promítací technika</t>
  </si>
  <si>
    <t>P18 Prezentér</t>
  </si>
  <si>
    <t xml:space="preserve">pro tisk formátu A0, běžný papír, šíře 36", rozlišení min. 1200x1200,
inkoustový tisk alespoň 5 barevných inkoustů, připojení USB, 
kompatibilní s OS windows 8.1, 10
</t>
  </si>
  <si>
    <r>
      <rPr>
        <sz val="8"/>
        <rFont val="Calibri"/>
        <family val="2"/>
      </rPr>
      <t>https://www.lan-shop.cz/tiskarny-velkoplosne-a-plottery
http://www.copycz.cz/product/plotry/a0-tiskarna-canon-imageprograf-ipf770_-3/410
https://www.penta.cz/cz/tiskarny-a-prislusenstvi/238865185-tiskarna-canon-imageprograf-ipf770-velkoformatova-a0-36-vc-podstavce</t>
    </r>
    <r>
      <rPr>
        <sz val="11"/>
        <rFont val="Calibri"/>
        <family val="2"/>
      </rPr>
      <t xml:space="preserve">
</t>
    </r>
  </si>
  <si>
    <t>standardní sondy pro přístroje CPH51, BNC konektor, pH 0-12(13), standardní tvar s ochranou, plnitelné, pár elektrod pro hoffmanův přístroj se 4mm zdířkami</t>
  </si>
  <si>
    <t>elektrody pro pokovení, galvanické poniklování, pár elektrod pro hoffmanův přístroj se 4mm zdířkami</t>
  </si>
  <si>
    <t>multimetry pro určení elektrických veličin</t>
  </si>
  <si>
    <t xml:space="preserve">Artikulátor musí obsahovat všechny zcela věrné průměrné anatomické 
hodnoty (sklon kloubní dráhy, zakřivení kloubní dráhy, Bennetův úhel, 
Bonwillův trojuhelník). Musí umožňovat upevnění obličejového oblouku 
typu ARCUS nebo ARCUSevo. Incizální tyčinka artikulátoru musí být 
fixovatelná a poloha 0 na incizální tyčince musí být zcela jasně 
definovatelná a především aretovatelná. Musí být vybaven systémem 
upevnění modelů na magnetickou modelovou destičku s minimálně čtyřmi 
kontaktními body a jako příslušenství musí být dodáno minimálně 10 kusů 
těchto modelových destiček. 
Součástí dodávky artikulátoru musí být také obličejový oblouk. Set musí 
obsahovat: rám obličejového oblouku, přenosový klíč, registrační lžičku. 
Registrační lžička musí být kovová, sterilizovatelná a vhodná pro 
registraci ozubené čelisti. Přenosový klíč musí umožňovat sejmutí a 
opětovné nasazení registrátu na rám obličejového oblouku bez porušení 
fixovaného úhlu. Rám obličejového oblouku musí umožňovat registraci dle 
Frankfurtské horizontály i dle Camperovi roviny. Úprava rámu na 
registraci dle vyjmenovaných rovin musí být maximálně jednoduchá. 
Konstrukce rámu oblouku musí umožňovat montáž do artikulátoru bez 
jakýchkoli dalších nutných pomůcek, doplňků a přípravků. </t>
  </si>
  <si>
    <t xml:space="preserve">KaVo </t>
  </si>
  <si>
    <t>P 18 rotační  mikrotom</t>
  </si>
  <si>
    <t xml:space="preserve">5 x Výkonný notebook (nové, ne repasované)
-------------- 
CPU PassMark 4500 bodů a více , Displej 15,6" s rozlišením 1920 x 1080 a lepším 
Grafický výstup VGA a displayport nebo HDMI 
CD/DVD mechanika, volitelně externí, Výdrž baterie více jak 10h 
Operační paměť 8 GB a více , SSD nebo M.2 pevný disk 256 GB a více 
Podsvícená klávesnice , RJ-45 port , Integrovaná čtečka karet, Hmotnost do 2.5 kg 
Operační systém MS Windows 10 Pro (z důvodu kompatibility se stávající 
sítí provozovanou v doméně Windows) Záruka 2 roky 
Včetně bezdrátové myši a brašny přes rameno 
30 x Notebook (nové, ne repasované)
-------------- 
CPU PassMark 3500 bodů a více , Displej 15,6" 
Grafický výstup VGA případně navíc HDMI , CD/DVD mechanika 
Výdrž baterie více jak 6h , Operační paměť 4 GB a více 
SSD nebo M.2 pevný disk 256 GB a více 
RJ-45 port , Hmotnost do 2.5 kg 
Operační systém MS Windows 10 Pro (z důvodu kompatibility se stávající 
sítí provozovanou v doméně Windows) Záruka 2 roky 
Včetně bezdrátové myši a brašny přes rameno 
</t>
  </si>
  <si>
    <t xml:space="preserve">Světelný výkon 4200 ANSI , Vstup HDMI a VGA , Širokoúhlý formát obrazu 16:9, 16:10 a podobný 
2 roky záruka 
</t>
  </si>
  <si>
    <t xml:space="preserve">
https://www.dlnk.cz/ 
Název firmy: DLNK s.r.o. 
Sídlo: T.G.Masaryka 1427, Nové Město nad Metují 549 01 
http://www.agi.cz 
Sídlo firmy a poštovní adresa pro doručování : 
AGI HK s.r.o. 
Špitálská 182 
500 03 Hradec Králové 
http://www.tev.cz/ 
Sídlo, provozovna a korespondenční adresa: 
T-E-V Pardubice, s.r.o. 
Fáblovka 404, 533 52 Pardubice </t>
  </si>
  <si>
    <t>SUMA</t>
  </si>
  <si>
    <t>IKAP 2018 souhrn pro VŘ</t>
  </si>
  <si>
    <t>LAB 2</t>
  </si>
  <si>
    <t>FYZ 2</t>
  </si>
  <si>
    <t>Rozsahy: ± 0,3 Mt    ± 6,4 mT
Citlivost: 0,0002 mT při rozsahu ± 0,3 mT
                 0,004 mT při rozsahu ± 6,4 mT</t>
  </si>
  <si>
    <t>Senzor síly stisku slouží k měření síly stisku ruky nebo prstů. Kompatibilní se stávajícím rozhraním ve škole Rozsah a citlivost
Rozsah: 0 - 600 N
Citlivost: 0,21 N
Přesnost: ± 0,6 N</t>
  </si>
  <si>
    <t>Podrobná specifikace položek - Vybavení pro fyziku</t>
  </si>
  <si>
    <t xml:space="preserve">vystřelovač projektilů </t>
  </si>
  <si>
    <t xml:space="preserve">spirometr </t>
  </si>
  <si>
    <t xml:space="preserve">senzor síly stisku ruky </t>
  </si>
  <si>
    <t xml:space="preserve">teslametr </t>
  </si>
  <si>
    <t xml:space="preserve">coulombmetr </t>
  </si>
  <si>
    <t>CENA bez DPH</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</si>
</sst>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_-* #,##0.0\ _K_č_-;\-* #,##0.0\ _K_č_-;_-* &quot;-&quot;??\ _K_č_-;_-@_-"/>
    <numFmt numFmtId="166" formatCode="&quot;Yes&quot;;&quot;Yes&quot;;&quot;No&quot;"/>
    <numFmt numFmtId="167" formatCode="&quot;True&quot;;&quot;True&quot;;&quot;False&quot;"/>
    <numFmt numFmtId="168" formatCode="&quot;On&quot;;&quot;On&quot;;&quot;Off&quot;"/>
    <numFmt numFmtId="169" formatCode="[$€-2]\ #\ ##,000_);[Red]\([$€-2]\ #\ ##,000\)"/>
  </numFmts>
  <fonts count="46">
    <font>
      <sz val="11"/>
      <name val="Calibri"/>
      <family val="0"/>
    </font>
    <font>
      <sz val="11"/>
      <color indexed="8"/>
      <name val="Calibri"/>
      <family val="2"/>
    </font>
    <font>
      <b/>
      <sz val="11"/>
      <name val="Calibri"/>
      <family val="2"/>
    </font>
    <font>
      <b/>
      <sz val="20"/>
      <name val="Calibri"/>
      <family val="2"/>
    </font>
    <font>
      <vertAlign val="superscript"/>
      <sz val="11"/>
      <name val="Calibri"/>
      <family val="2"/>
    </font>
    <font>
      <b/>
      <sz val="12"/>
      <name val="Calibri"/>
      <family val="2"/>
    </font>
    <font>
      <sz val="12"/>
      <name val="Calibri"/>
      <family val="2"/>
    </font>
    <font>
      <vertAlign val="subscript"/>
      <sz val="11"/>
      <name val="Calibri"/>
      <family val="2"/>
    </font>
    <font>
      <sz val="8"/>
      <name val="Calibri"/>
      <family val="2"/>
    </font>
    <font>
      <sz val="11"/>
      <color indexed="9"/>
      <name val="Calibri"/>
      <family val="2"/>
    </font>
    <font>
      <b/>
      <sz val="11"/>
      <color indexed="8"/>
      <name val="Calibri"/>
      <family val="2"/>
    </font>
    <font>
      <u val="single"/>
      <sz val="7.7"/>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u val="single"/>
      <sz val="11"/>
      <color indexed="25"/>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7.7"/>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0" fillId="0" borderId="0">
      <alignment/>
      <protection/>
    </xf>
    <xf numFmtId="0" fontId="3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77">
    <xf numFmtId="0" fontId="0" fillId="0" borderId="0" xfId="0" applyAlignment="1">
      <alignment/>
    </xf>
    <xf numFmtId="164" fontId="0" fillId="0" borderId="10" xfId="0" applyNumberFormat="1" applyFont="1" applyBorder="1" applyAlignment="1">
      <alignment horizontal="center" vertical="center"/>
    </xf>
    <xf numFmtId="165" fontId="0" fillId="0" borderId="10" xfId="34" applyNumberFormat="1" applyFont="1" applyBorder="1" applyAlignment="1">
      <alignment horizontal="center" vertical="center"/>
    </xf>
    <xf numFmtId="0" fontId="0" fillId="0" borderId="0" xfId="0" applyAlignment="1">
      <alignment horizontal="center" vertical="center"/>
    </xf>
    <xf numFmtId="164" fontId="0" fillId="0" borderId="0" xfId="0" applyNumberFormat="1" applyAlignment="1">
      <alignment/>
    </xf>
    <xf numFmtId="0" fontId="0" fillId="0" borderId="10" xfId="0" applyBorder="1" applyAlignment="1">
      <alignment horizontal="center" vertical="center"/>
    </xf>
    <xf numFmtId="0" fontId="0" fillId="33" borderId="10" xfId="0" applyFill="1" applyBorder="1" applyAlignment="1">
      <alignment vertical="top"/>
    </xf>
    <xf numFmtId="0" fontId="0" fillId="0" borderId="0" xfId="0" applyAlignment="1">
      <alignment vertical="top"/>
    </xf>
    <xf numFmtId="0" fontId="0" fillId="0" borderId="0" xfId="0" applyAlignment="1">
      <alignment horizontal="left" vertical="top"/>
    </xf>
    <xf numFmtId="0" fontId="0" fillId="34" borderId="10" xfId="0" applyFont="1" applyFill="1" applyBorder="1" applyAlignment="1">
      <alignment horizontal="left" vertical="top" wrapText="1"/>
    </xf>
    <xf numFmtId="0" fontId="0" fillId="34" borderId="10" xfId="0" applyFill="1" applyBorder="1" applyAlignment="1">
      <alignment horizontal="center" vertical="center"/>
    </xf>
    <xf numFmtId="0" fontId="0" fillId="34" borderId="10" xfId="0" applyFill="1" applyBorder="1" applyAlignment="1">
      <alignment horizontal="left" vertical="top" wrapText="1"/>
    </xf>
    <xf numFmtId="0" fontId="41" fillId="33" borderId="10" xfId="0" applyFont="1" applyFill="1" applyBorder="1" applyAlignment="1">
      <alignment vertical="top"/>
    </xf>
    <xf numFmtId="0" fontId="0" fillId="34" borderId="11" xfId="0" applyFont="1" applyFill="1" applyBorder="1" applyAlignment="1">
      <alignment horizontal="left" vertical="top" wrapText="1"/>
    </xf>
    <xf numFmtId="0" fontId="30" fillId="34" borderId="10" xfId="36" applyFill="1" applyBorder="1" applyAlignment="1" applyProtection="1">
      <alignment vertical="top" wrapText="1"/>
      <protection/>
    </xf>
    <xf numFmtId="164" fontId="0" fillId="0" borderId="11" xfId="0" applyNumberFormat="1" applyFont="1" applyBorder="1" applyAlignment="1">
      <alignment horizontal="center" vertical="center"/>
    </xf>
    <xf numFmtId="165" fontId="0" fillId="0" borderId="11" xfId="34" applyNumberFormat="1" applyFont="1" applyBorder="1" applyAlignment="1">
      <alignment horizontal="center" vertical="center"/>
    </xf>
    <xf numFmtId="0" fontId="0" fillId="13" borderId="0" xfId="0" applyFill="1" applyAlignment="1">
      <alignment/>
    </xf>
    <xf numFmtId="0" fontId="3" fillId="13" borderId="0" xfId="0" applyFont="1" applyFill="1" applyAlignment="1">
      <alignment horizontal="left" vertical="top"/>
    </xf>
    <xf numFmtId="0" fontId="2" fillId="32" borderId="10" xfId="0" applyFont="1" applyFill="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6" fillId="13" borderId="0" xfId="0" applyFont="1" applyFill="1" applyAlignment="1">
      <alignment horizontal="center"/>
    </xf>
    <xf numFmtId="0" fontId="5" fillId="32" borderId="10" xfId="0" applyFont="1" applyFill="1" applyBorder="1" applyAlignment="1">
      <alignment horizont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0" fillId="34" borderId="10" xfId="0" applyFont="1" applyFill="1" applyBorder="1" applyAlignment="1">
      <alignment vertical="top" wrapText="1"/>
    </xf>
    <xf numFmtId="0" fontId="0" fillId="34" borderId="10" xfId="0" applyFont="1" applyFill="1" applyBorder="1" applyAlignment="1">
      <alignment horizontal="center" vertical="center" wrapText="1"/>
    </xf>
    <xf numFmtId="164" fontId="0" fillId="34" borderId="10" xfId="0" applyNumberFormat="1" applyFont="1" applyFill="1" applyBorder="1" applyAlignment="1">
      <alignment horizontal="center" vertical="center"/>
    </xf>
    <xf numFmtId="165" fontId="0" fillId="34" borderId="10" xfId="34"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0" fontId="0" fillId="34"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0" fillId="34" borderId="10" xfId="0" applyFont="1" applyFill="1" applyBorder="1" applyAlignment="1">
      <alignment horizontal="left" vertical="top"/>
    </xf>
    <xf numFmtId="0" fontId="30" fillId="34" borderId="10" xfId="36" applyFill="1" applyBorder="1" applyAlignment="1" applyProtection="1">
      <alignment horizontal="left" vertical="top" wrapText="1"/>
      <protection/>
    </xf>
    <xf numFmtId="0" fontId="2" fillId="0" borderId="10" xfId="0" applyFont="1" applyBorder="1" applyAlignment="1">
      <alignment vertical="center" wrapText="1"/>
    </xf>
    <xf numFmtId="0" fontId="0" fillId="34" borderId="0" xfId="0" applyFont="1" applyFill="1" applyAlignment="1">
      <alignment horizontal="left" vertical="top"/>
    </xf>
    <xf numFmtId="0" fontId="0" fillId="34" borderId="10" xfId="0" applyFill="1" applyBorder="1" applyAlignment="1">
      <alignment vertical="top"/>
    </xf>
    <xf numFmtId="0" fontId="0" fillId="34" borderId="10" xfId="0" applyFill="1" applyBorder="1" applyAlignment="1">
      <alignment horizontal="left" vertical="top"/>
    </xf>
    <xf numFmtId="0" fontId="0" fillId="34" borderId="10" xfId="0" applyFont="1" applyFill="1" applyBorder="1" applyAlignment="1">
      <alignment wrapText="1"/>
    </xf>
    <xf numFmtId="0" fontId="0" fillId="34" borderId="10" xfId="0" applyFill="1" applyBorder="1" applyAlignment="1">
      <alignment/>
    </xf>
    <xf numFmtId="0" fontId="2" fillId="0" borderId="10" xfId="0" applyFont="1" applyBorder="1" applyAlignment="1">
      <alignment horizontal="center" vertical="center"/>
    </xf>
    <xf numFmtId="0" fontId="0" fillId="35" borderId="10" xfId="0" applyFont="1" applyFill="1" applyBorder="1" applyAlignment="1">
      <alignment horizontal="left" vertical="top" wrapText="1"/>
    </xf>
    <xf numFmtId="0" fontId="0" fillId="33" borderId="10" xfId="0" applyFont="1" applyFill="1" applyBorder="1" applyAlignment="1">
      <alignment horizontal="left" vertical="top"/>
    </xf>
    <xf numFmtId="0" fontId="27" fillId="34" borderId="12" xfId="0" applyFont="1" applyFill="1" applyBorder="1" applyAlignment="1">
      <alignment horizontal="left" vertical="top" wrapText="1"/>
    </xf>
    <xf numFmtId="0" fontId="0" fillId="35" borderId="10"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34" borderId="12" xfId="0" applyFill="1" applyBorder="1" applyAlignment="1">
      <alignment horizontal="left" vertical="top" wrapText="1"/>
    </xf>
    <xf numFmtId="0" fontId="0" fillId="33" borderId="12" xfId="0" applyFont="1" applyFill="1" applyBorder="1" applyAlignment="1">
      <alignment horizontal="left" vertical="top"/>
    </xf>
    <xf numFmtId="0" fontId="0" fillId="35" borderId="0" xfId="0" applyFont="1" applyFill="1" applyBorder="1" applyAlignment="1">
      <alignment horizontal="left" vertical="top" wrapText="1"/>
    </xf>
    <xf numFmtId="0" fontId="0" fillId="35" borderId="10" xfId="0" applyFont="1" applyFill="1" applyBorder="1" applyAlignment="1">
      <alignment wrapText="1"/>
    </xf>
    <xf numFmtId="0" fontId="0" fillId="34" borderId="0" xfId="0" applyFill="1" applyBorder="1" applyAlignment="1">
      <alignment horizontal="left" vertical="top" wrapText="1"/>
    </xf>
    <xf numFmtId="0" fontId="0" fillId="34" borderId="12" xfId="0" applyFont="1" applyFill="1" applyBorder="1" applyAlignment="1">
      <alignment horizontal="left" vertical="top"/>
    </xf>
    <xf numFmtId="0" fontId="0" fillId="34" borderId="10" xfId="0" applyFont="1" applyFill="1" applyBorder="1" applyAlignment="1">
      <alignment horizontal="justify" vertical="top"/>
    </xf>
    <xf numFmtId="0" fontId="0" fillId="34" borderId="10"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0" xfId="0" applyFont="1" applyFill="1" applyBorder="1" applyAlignment="1">
      <alignment horizontal="left" vertical="top" indent="5"/>
    </xf>
    <xf numFmtId="0" fontId="0" fillId="34" borderId="11" xfId="0" applyFont="1" applyFill="1" applyBorder="1" applyAlignment="1">
      <alignment vertical="top" wrapText="1"/>
    </xf>
    <xf numFmtId="0" fontId="0" fillId="34" borderId="12" xfId="0" applyFont="1" applyFill="1" applyBorder="1" applyAlignment="1">
      <alignment vertical="top" wrapText="1"/>
    </xf>
    <xf numFmtId="0" fontId="30" fillId="34" borderId="12" xfId="36" applyFill="1" applyBorder="1" applyAlignment="1" applyProtection="1">
      <alignment vertical="top" wrapText="1"/>
      <protection/>
    </xf>
    <xf numFmtId="0" fontId="0" fillId="33" borderId="12" xfId="0" applyFill="1" applyBorder="1" applyAlignment="1">
      <alignment vertical="top"/>
    </xf>
    <xf numFmtId="0" fontId="0" fillId="35" borderId="10" xfId="0" applyFont="1" applyFill="1" applyBorder="1" applyAlignment="1">
      <alignment horizontal="center" vertical="center" wrapText="1"/>
    </xf>
    <xf numFmtId="0" fontId="0" fillId="33" borderId="13" xfId="0" applyFill="1" applyBorder="1" applyAlignment="1">
      <alignment vertical="top"/>
    </xf>
    <xf numFmtId="0" fontId="2" fillId="36" borderId="14" xfId="0" applyFont="1" applyFill="1" applyBorder="1" applyAlignment="1">
      <alignment/>
    </xf>
    <xf numFmtId="164" fontId="2" fillId="36" borderId="15" xfId="0" applyNumberFormat="1" applyFont="1" applyFill="1" applyBorder="1" applyAlignment="1">
      <alignment/>
    </xf>
    <xf numFmtId="0" fontId="0" fillId="0" borderId="0" xfId="0" applyFont="1" applyAlignment="1">
      <alignment horizontal="left" vertical="top"/>
    </xf>
    <xf numFmtId="0" fontId="5"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0" fillId="0" borderId="10" xfId="0" applyBorder="1" applyAlignment="1">
      <alignment horizontal="center" vertical="top" wrapText="1"/>
    </xf>
    <xf numFmtId="164" fontId="0" fillId="0" borderId="10" xfId="0" applyNumberFormat="1" applyFont="1" applyBorder="1" applyAlignment="1">
      <alignment horizontal="center" vertical="top" wrapText="1"/>
    </xf>
    <xf numFmtId="0" fontId="0" fillId="34" borderId="10" xfId="0" applyFill="1" applyBorder="1" applyAlignment="1">
      <alignment horizontal="center" vertical="top" wrapText="1"/>
    </xf>
    <xf numFmtId="0" fontId="0" fillId="0" borderId="0" xfId="0" applyBorder="1" applyAlignment="1">
      <alignment/>
    </xf>
    <xf numFmtId="0" fontId="0" fillId="0" borderId="0" xfId="0" applyBorder="1" applyAlignment="1">
      <alignment vertical="top"/>
    </xf>
    <xf numFmtId="0" fontId="3" fillId="13" borderId="16" xfId="0" applyFont="1" applyFill="1" applyBorder="1" applyAlignment="1">
      <alignment horizontal="center" vertical="top"/>
    </xf>
    <xf numFmtId="164" fontId="0" fillId="0" borderId="10" xfId="0" applyNumberFormat="1" applyFont="1" applyFill="1" applyBorder="1" applyAlignment="1">
      <alignment horizontal="center" vertic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rcishop.cz/zbozi/z1632446901100-stalagmometr-traube-simax/" TargetMode="External" /><Relationship Id="rId2" Type="http://schemas.openxmlformats.org/officeDocument/2006/relationships/hyperlink" Target="http://www.thermofisher.cz/produkty/spektrofotometr-libra-s6t" TargetMode="External" /><Relationship Id="rId3" Type="http://schemas.openxmlformats.org/officeDocument/2006/relationships/hyperlink" Target="https://www.conatex.cz/catalog/fyzika/optika/svetlo_barvy_modely_oci_experimentalni_zdroje_svetla_spektralni_lampy/product-experimentalni_bryle_s_nastavci_v_kufru/sku-1133103#.WpMWllrOUdU;"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zoomScale="80" zoomScaleNormal="80" zoomScalePageLayoutView="0" workbookViewId="0" topLeftCell="A1">
      <selection activeCell="A56" sqref="A56"/>
    </sheetView>
  </sheetViews>
  <sheetFormatPr defaultColWidth="9.140625" defaultRowHeight="15"/>
  <cols>
    <col min="1" max="1" width="9.140625" style="21" customWidth="1"/>
    <col min="2" max="2" width="28.00390625" style="0" customWidth="1"/>
    <col min="3" max="3" width="15.57421875" style="0" customWidth="1"/>
    <col min="4" max="4" width="9.140625" style="0" customWidth="1"/>
    <col min="5" max="5" width="14.421875" style="0" customWidth="1"/>
    <col min="6" max="6" width="99.8515625" style="8" customWidth="1"/>
    <col min="7" max="7" width="38.00390625" style="7" customWidth="1"/>
  </cols>
  <sheetData>
    <row r="1" spans="1:7" ht="26.25">
      <c r="A1" s="24"/>
      <c r="B1" s="18" t="s">
        <v>161</v>
      </c>
      <c r="C1" s="17"/>
      <c r="D1" s="17"/>
      <c r="E1" s="17"/>
      <c r="F1" s="18" t="s">
        <v>79</v>
      </c>
      <c r="G1" s="18"/>
    </row>
    <row r="2" spans="1:7" ht="15.75">
      <c r="A2" s="25" t="s">
        <v>73</v>
      </c>
      <c r="B2" s="19" t="s">
        <v>74</v>
      </c>
      <c r="C2" s="19" t="s">
        <v>75</v>
      </c>
      <c r="D2" s="19" t="s">
        <v>76</v>
      </c>
      <c r="E2" s="19" t="s">
        <v>75</v>
      </c>
      <c r="F2" s="19" t="s">
        <v>77</v>
      </c>
      <c r="G2" s="19" t="s">
        <v>78</v>
      </c>
    </row>
    <row r="3" spans="1:7" s="3" customFormat="1" ht="135.75" customHeight="1">
      <c r="A3" s="22" t="s">
        <v>81</v>
      </c>
      <c r="B3" s="26" t="s">
        <v>1</v>
      </c>
      <c r="C3" s="15">
        <v>52000</v>
      </c>
      <c r="D3" s="16">
        <v>1</v>
      </c>
      <c r="E3" s="15">
        <f aca="true" t="shared" si="0" ref="E3:E14">C3*D3</f>
        <v>52000</v>
      </c>
      <c r="F3" s="13" t="s">
        <v>149</v>
      </c>
      <c r="G3" s="59" t="s">
        <v>150</v>
      </c>
    </row>
    <row r="4" spans="1:7" s="3" customFormat="1" ht="51.75" customHeight="1">
      <c r="A4" s="23" t="s">
        <v>81</v>
      </c>
      <c r="B4" s="34" t="s">
        <v>102</v>
      </c>
      <c r="C4" s="1">
        <v>29900</v>
      </c>
      <c r="D4" s="2">
        <v>1</v>
      </c>
      <c r="E4" s="1">
        <f t="shared" si="0"/>
        <v>29900</v>
      </c>
      <c r="F4" s="11" t="s">
        <v>10</v>
      </c>
      <c r="G4" s="6"/>
    </row>
    <row r="5" spans="1:7" s="3" customFormat="1" ht="42.75" customHeight="1">
      <c r="A5" s="23" t="s">
        <v>81</v>
      </c>
      <c r="B5" s="34" t="s">
        <v>103</v>
      </c>
      <c r="C5" s="1">
        <v>13870</v>
      </c>
      <c r="D5" s="2">
        <v>1</v>
      </c>
      <c r="E5" s="1">
        <f t="shared" si="0"/>
        <v>13870</v>
      </c>
      <c r="F5" s="11" t="s">
        <v>11</v>
      </c>
      <c r="G5" s="6"/>
    </row>
    <row r="6" spans="1:7" s="3" customFormat="1" ht="45" customHeight="1">
      <c r="A6" s="23" t="s">
        <v>81</v>
      </c>
      <c r="B6" s="34" t="s">
        <v>104</v>
      </c>
      <c r="C6" s="1">
        <v>8990</v>
      </c>
      <c r="D6" s="2">
        <v>1</v>
      </c>
      <c r="E6" s="1">
        <f t="shared" si="0"/>
        <v>8990</v>
      </c>
      <c r="F6" s="11" t="s">
        <v>12</v>
      </c>
      <c r="G6" s="6"/>
    </row>
    <row r="7" spans="1:7" s="3" customFormat="1" ht="31.5" customHeight="1">
      <c r="A7" s="23" t="s">
        <v>81</v>
      </c>
      <c r="B7" s="34" t="s">
        <v>105</v>
      </c>
      <c r="C7" s="1">
        <v>5490</v>
      </c>
      <c r="D7" s="2">
        <v>1</v>
      </c>
      <c r="E7" s="1">
        <f t="shared" si="0"/>
        <v>5490</v>
      </c>
      <c r="F7" s="49" t="s">
        <v>13</v>
      </c>
      <c r="G7" s="62"/>
    </row>
    <row r="8" spans="1:7" s="3" customFormat="1" ht="30" customHeight="1">
      <c r="A8" s="23" t="s">
        <v>81</v>
      </c>
      <c r="B8" s="34" t="s">
        <v>106</v>
      </c>
      <c r="C8" s="1">
        <v>990</v>
      </c>
      <c r="D8" s="2">
        <v>1</v>
      </c>
      <c r="E8" s="1">
        <f t="shared" si="0"/>
        <v>990</v>
      </c>
      <c r="F8" s="9" t="s">
        <v>14</v>
      </c>
      <c r="G8" s="6"/>
    </row>
    <row r="9" spans="1:7" s="3" customFormat="1" ht="48" customHeight="1">
      <c r="A9" s="23" t="s">
        <v>81</v>
      </c>
      <c r="B9" s="34" t="s">
        <v>107</v>
      </c>
      <c r="C9" s="1">
        <v>8900</v>
      </c>
      <c r="D9" s="2">
        <v>1</v>
      </c>
      <c r="E9" s="1">
        <f t="shared" si="0"/>
        <v>8900</v>
      </c>
      <c r="F9" s="53" t="s">
        <v>15</v>
      </c>
      <c r="G9" s="6"/>
    </row>
    <row r="10" spans="1:7" s="3" customFormat="1" ht="97.5" customHeight="1">
      <c r="A10" s="23" t="s">
        <v>81</v>
      </c>
      <c r="B10" s="34" t="s">
        <v>108</v>
      </c>
      <c r="C10" s="1">
        <v>29990</v>
      </c>
      <c r="D10" s="2">
        <v>1</v>
      </c>
      <c r="E10" s="1">
        <f t="shared" si="0"/>
        <v>29990</v>
      </c>
      <c r="F10" s="11" t="s">
        <v>16</v>
      </c>
      <c r="G10" s="64"/>
    </row>
    <row r="11" spans="1:7" s="3" customFormat="1" ht="33" customHeight="1">
      <c r="A11" s="23" t="s">
        <v>81</v>
      </c>
      <c r="B11" s="34" t="s">
        <v>109</v>
      </c>
      <c r="C11" s="1">
        <v>1690</v>
      </c>
      <c r="D11" s="2">
        <v>1</v>
      </c>
      <c r="E11" s="1">
        <f t="shared" si="0"/>
        <v>1690</v>
      </c>
      <c r="F11" s="11" t="s">
        <v>17</v>
      </c>
      <c r="G11" s="6"/>
    </row>
    <row r="12" spans="1:7" s="3" customFormat="1" ht="46.5" customHeight="1">
      <c r="A12" s="23" t="s">
        <v>81</v>
      </c>
      <c r="B12" s="34" t="s">
        <v>110</v>
      </c>
      <c r="C12" s="1">
        <v>2200</v>
      </c>
      <c r="D12" s="2">
        <v>1</v>
      </c>
      <c r="E12" s="1">
        <f t="shared" si="0"/>
        <v>2200</v>
      </c>
      <c r="F12" s="11" t="s">
        <v>18</v>
      </c>
      <c r="G12" s="6"/>
    </row>
    <row r="13" spans="1:7" s="3" customFormat="1" ht="58.5" customHeight="1">
      <c r="A13" s="23" t="s">
        <v>81</v>
      </c>
      <c r="B13" s="34" t="s">
        <v>111</v>
      </c>
      <c r="C13" s="1">
        <v>11990</v>
      </c>
      <c r="D13" s="2">
        <v>1</v>
      </c>
      <c r="E13" s="1">
        <f t="shared" si="0"/>
        <v>11990</v>
      </c>
      <c r="F13" s="9" t="s">
        <v>101</v>
      </c>
      <c r="G13" s="6"/>
    </row>
    <row r="14" spans="1:7" s="3" customFormat="1" ht="29.25" customHeight="1">
      <c r="A14" s="23" t="s">
        <v>81</v>
      </c>
      <c r="B14" s="34" t="s">
        <v>115</v>
      </c>
      <c r="C14" s="5">
        <v>5000</v>
      </c>
      <c r="D14" s="5">
        <v>4</v>
      </c>
      <c r="E14" s="1">
        <f t="shared" si="0"/>
        <v>20000</v>
      </c>
      <c r="F14" s="9" t="s">
        <v>37</v>
      </c>
      <c r="G14" s="9" t="s">
        <v>66</v>
      </c>
    </row>
    <row r="15" spans="1:7" s="3" customFormat="1" ht="29.25" customHeight="1">
      <c r="A15" s="23" t="s">
        <v>82</v>
      </c>
      <c r="B15" s="34" t="s">
        <v>98</v>
      </c>
      <c r="C15" s="1">
        <v>12000</v>
      </c>
      <c r="D15" s="2">
        <v>1</v>
      </c>
      <c r="E15" s="1">
        <v>12000</v>
      </c>
      <c r="F15" s="47" t="s">
        <v>46</v>
      </c>
      <c r="G15" s="47" t="s">
        <v>47</v>
      </c>
    </row>
    <row r="16" spans="1:7" s="3" customFormat="1" ht="30" customHeight="1">
      <c r="A16" s="23" t="s">
        <v>82</v>
      </c>
      <c r="B16" s="34" t="s">
        <v>99</v>
      </c>
      <c r="C16" s="1">
        <v>2700</v>
      </c>
      <c r="D16" s="2">
        <v>1</v>
      </c>
      <c r="E16" s="1">
        <v>2700</v>
      </c>
      <c r="F16" s="44" t="s">
        <v>100</v>
      </c>
      <c r="G16" s="47" t="s">
        <v>48</v>
      </c>
    </row>
    <row r="17" spans="1:7" s="3" customFormat="1" ht="29.25" customHeight="1">
      <c r="A17" s="23" t="s">
        <v>82</v>
      </c>
      <c r="B17" s="37" t="s">
        <v>114</v>
      </c>
      <c r="C17" s="5">
        <v>21250</v>
      </c>
      <c r="D17" s="5">
        <v>1</v>
      </c>
      <c r="E17" s="1">
        <f aca="true" t="shared" si="1" ref="E17:E56">C17*D17</f>
        <v>21250</v>
      </c>
      <c r="F17" s="44" t="s">
        <v>118</v>
      </c>
      <c r="G17" s="44" t="s">
        <v>117</v>
      </c>
    </row>
    <row r="18" spans="1:7" s="3" customFormat="1" ht="29.25" customHeight="1">
      <c r="A18" s="23" t="s">
        <v>82</v>
      </c>
      <c r="B18" s="34" t="s">
        <v>130</v>
      </c>
      <c r="C18" s="5">
        <v>13000</v>
      </c>
      <c r="D18" s="5">
        <v>1</v>
      </c>
      <c r="E18" s="1">
        <f t="shared" si="1"/>
        <v>13000</v>
      </c>
      <c r="F18" s="44" t="s">
        <v>51</v>
      </c>
      <c r="G18" s="44" t="s">
        <v>135</v>
      </c>
    </row>
    <row r="19" spans="1:7" s="3" customFormat="1" ht="29.25" customHeight="1">
      <c r="A19" s="23" t="s">
        <v>82</v>
      </c>
      <c r="B19" s="34" t="s">
        <v>131</v>
      </c>
      <c r="C19" s="5">
        <v>6400</v>
      </c>
      <c r="D19" s="5">
        <v>1</v>
      </c>
      <c r="E19" s="1">
        <f t="shared" si="1"/>
        <v>6400</v>
      </c>
      <c r="F19" s="44" t="s">
        <v>52</v>
      </c>
      <c r="G19" s="44" t="s">
        <v>53</v>
      </c>
    </row>
    <row r="20" spans="1:7" s="3" customFormat="1" ht="78.75" customHeight="1">
      <c r="A20" s="23" t="s">
        <v>82</v>
      </c>
      <c r="B20" s="34" t="s">
        <v>139</v>
      </c>
      <c r="C20" s="5">
        <v>3800</v>
      </c>
      <c r="D20" s="5">
        <v>2</v>
      </c>
      <c r="E20" s="1">
        <f t="shared" si="1"/>
        <v>7600</v>
      </c>
      <c r="F20" s="44" t="s">
        <v>141</v>
      </c>
      <c r="G20" s="44" t="s">
        <v>142</v>
      </c>
    </row>
    <row r="21" spans="1:7" s="3" customFormat="1" ht="359.25" customHeight="1">
      <c r="A21" s="23" t="s">
        <v>82</v>
      </c>
      <c r="B21" s="34" t="s">
        <v>136</v>
      </c>
      <c r="C21" s="5">
        <v>3300</v>
      </c>
      <c r="D21" s="5">
        <v>1</v>
      </c>
      <c r="E21" s="1">
        <f t="shared" si="1"/>
        <v>3300</v>
      </c>
      <c r="F21" s="52" t="s">
        <v>54</v>
      </c>
      <c r="G21" s="52" t="s">
        <v>55</v>
      </c>
    </row>
    <row r="22" spans="1:7" s="3" customFormat="1" ht="78.75" customHeight="1">
      <c r="A22" s="23" t="s">
        <v>80</v>
      </c>
      <c r="B22" s="43" t="s">
        <v>146</v>
      </c>
      <c r="C22" s="1">
        <v>20000</v>
      </c>
      <c r="D22" s="2">
        <v>35</v>
      </c>
      <c r="E22" s="1">
        <f t="shared" si="1"/>
        <v>700000</v>
      </c>
      <c r="F22" s="9" t="s">
        <v>157</v>
      </c>
      <c r="G22" s="28" t="s">
        <v>159</v>
      </c>
    </row>
    <row r="23" spans="1:7" s="3" customFormat="1" ht="46.5" customHeight="1">
      <c r="A23" s="23" t="s">
        <v>80</v>
      </c>
      <c r="B23" s="43" t="s">
        <v>147</v>
      </c>
      <c r="C23" s="1">
        <v>30000</v>
      </c>
      <c r="D23" s="2">
        <v>1</v>
      </c>
      <c r="E23" s="1">
        <f t="shared" si="1"/>
        <v>30000</v>
      </c>
      <c r="F23" s="9" t="s">
        <v>158</v>
      </c>
      <c r="G23" s="28"/>
    </row>
    <row r="24" spans="1:7" s="3" customFormat="1" ht="100.5" customHeight="1">
      <c r="A24" s="23" t="s">
        <v>80</v>
      </c>
      <c r="B24" s="43" t="s">
        <v>148</v>
      </c>
      <c r="C24" s="1">
        <v>1200</v>
      </c>
      <c r="D24" s="2">
        <v>30</v>
      </c>
      <c r="E24" s="1">
        <f t="shared" si="1"/>
        <v>36000</v>
      </c>
      <c r="F24" s="48" t="s">
        <v>56</v>
      </c>
      <c r="G24" s="60" t="s">
        <v>57</v>
      </c>
    </row>
    <row r="25" spans="1:7" s="3" customFormat="1" ht="98.25" customHeight="1">
      <c r="A25" s="23" t="s">
        <v>88</v>
      </c>
      <c r="B25" s="27" t="s">
        <v>0</v>
      </c>
      <c r="C25" s="1">
        <v>80000</v>
      </c>
      <c r="D25" s="2">
        <v>1</v>
      </c>
      <c r="E25" s="1">
        <f t="shared" si="1"/>
        <v>80000</v>
      </c>
      <c r="F25" s="48" t="s">
        <v>89</v>
      </c>
      <c r="G25" s="61" t="s">
        <v>41</v>
      </c>
    </row>
    <row r="26" spans="1:7" s="3" customFormat="1" ht="29.25" customHeight="1">
      <c r="A26" s="23" t="s">
        <v>88</v>
      </c>
      <c r="B26" s="27" t="s">
        <v>2</v>
      </c>
      <c r="C26" s="1">
        <v>180000</v>
      </c>
      <c r="D26" s="2">
        <v>1</v>
      </c>
      <c r="E26" s="1">
        <f t="shared" si="1"/>
        <v>180000</v>
      </c>
      <c r="F26" s="9" t="s">
        <v>29</v>
      </c>
      <c r="G26" s="29" t="s">
        <v>30</v>
      </c>
    </row>
    <row r="27" spans="1:7" s="3" customFormat="1" ht="29.25" customHeight="1">
      <c r="A27" s="23" t="s">
        <v>88</v>
      </c>
      <c r="B27" s="27" t="s">
        <v>4</v>
      </c>
      <c r="C27" s="1">
        <v>70000</v>
      </c>
      <c r="D27" s="2">
        <v>1</v>
      </c>
      <c r="E27" s="1">
        <f t="shared" si="1"/>
        <v>70000</v>
      </c>
      <c r="F27" s="9" t="s">
        <v>94</v>
      </c>
      <c r="G27" s="14" t="s">
        <v>22</v>
      </c>
    </row>
    <row r="28" spans="1:7" s="3" customFormat="1" ht="238.5" customHeight="1">
      <c r="A28" s="23" t="s">
        <v>88</v>
      </c>
      <c r="B28" s="27" t="s">
        <v>6</v>
      </c>
      <c r="C28" s="1">
        <v>76000</v>
      </c>
      <c r="D28" s="2">
        <v>1</v>
      </c>
      <c r="E28" s="1">
        <f t="shared" si="1"/>
        <v>76000</v>
      </c>
      <c r="F28" s="51" t="s">
        <v>44</v>
      </c>
      <c r="G28" s="63" t="s">
        <v>45</v>
      </c>
    </row>
    <row r="29" spans="1:7" s="3" customFormat="1" ht="49.5" customHeight="1">
      <c r="A29" s="23" t="s">
        <v>88</v>
      </c>
      <c r="B29" s="27" t="s">
        <v>9</v>
      </c>
      <c r="C29" s="1">
        <v>60000</v>
      </c>
      <c r="D29" s="2">
        <v>2</v>
      </c>
      <c r="E29" s="1">
        <f t="shared" si="1"/>
        <v>120000</v>
      </c>
      <c r="F29" s="9" t="s">
        <v>97</v>
      </c>
      <c r="G29" s="9" t="s">
        <v>65</v>
      </c>
    </row>
    <row r="30" spans="1:7" s="3" customFormat="1" ht="38.25" customHeight="1">
      <c r="A30" s="23" t="s">
        <v>88</v>
      </c>
      <c r="B30" s="34" t="s">
        <v>113</v>
      </c>
      <c r="C30" s="5">
        <v>5000</v>
      </c>
      <c r="D30" s="5">
        <v>3</v>
      </c>
      <c r="E30" s="1">
        <f t="shared" si="1"/>
        <v>15000</v>
      </c>
      <c r="F30" s="49" t="s">
        <v>19</v>
      </c>
      <c r="G30" s="62"/>
    </row>
    <row r="31" spans="1:7" s="3" customFormat="1" ht="47.25" customHeight="1">
      <c r="A31" s="23" t="s">
        <v>88</v>
      </c>
      <c r="B31" s="34" t="s">
        <v>112</v>
      </c>
      <c r="C31" s="5">
        <v>1300</v>
      </c>
      <c r="D31" s="5">
        <v>10</v>
      </c>
      <c r="E31" s="1">
        <f t="shared" si="1"/>
        <v>13000</v>
      </c>
      <c r="F31" s="49" t="s">
        <v>20</v>
      </c>
      <c r="G31" s="62"/>
    </row>
    <row r="32" spans="1:7" s="3" customFormat="1" ht="29.25" customHeight="1">
      <c r="A32" s="23" t="s">
        <v>88</v>
      </c>
      <c r="B32" s="34" t="s">
        <v>116</v>
      </c>
      <c r="C32" s="5">
        <v>853</v>
      </c>
      <c r="D32" s="5">
        <v>5</v>
      </c>
      <c r="E32" s="1">
        <f t="shared" si="1"/>
        <v>4265</v>
      </c>
      <c r="F32" s="35" t="s">
        <v>26</v>
      </c>
      <c r="G32" s="36" t="s">
        <v>25</v>
      </c>
    </row>
    <row r="33" spans="1:7" s="3" customFormat="1" ht="29.25" customHeight="1">
      <c r="A33" s="23" t="s">
        <v>88</v>
      </c>
      <c r="B33" s="34" t="s">
        <v>119</v>
      </c>
      <c r="C33" s="5">
        <v>16000</v>
      </c>
      <c r="D33" s="5">
        <v>1</v>
      </c>
      <c r="E33" s="1">
        <f t="shared" si="1"/>
        <v>16000</v>
      </c>
      <c r="F33" s="47" t="s">
        <v>49</v>
      </c>
      <c r="G33" s="47" t="s">
        <v>50</v>
      </c>
    </row>
    <row r="34" spans="1:7" s="3" customFormat="1" ht="50.25" customHeight="1">
      <c r="A34" s="68" t="s">
        <v>88</v>
      </c>
      <c r="B34" s="69" t="s">
        <v>120</v>
      </c>
      <c r="C34" s="70">
        <v>30000</v>
      </c>
      <c r="D34" s="70">
        <v>1</v>
      </c>
      <c r="E34" s="71">
        <f t="shared" si="1"/>
        <v>30000</v>
      </c>
      <c r="F34" s="11" t="s">
        <v>31</v>
      </c>
      <c r="G34" s="72" t="s">
        <v>30</v>
      </c>
    </row>
    <row r="35" spans="1:7" s="3" customFormat="1" ht="51" customHeight="1">
      <c r="A35" s="23" t="s">
        <v>88</v>
      </c>
      <c r="B35" s="34" t="s">
        <v>121</v>
      </c>
      <c r="C35" s="5">
        <v>400</v>
      </c>
      <c r="D35" s="5">
        <v>3</v>
      </c>
      <c r="E35" s="1">
        <f t="shared" si="1"/>
        <v>1200</v>
      </c>
      <c r="F35" s="11" t="s">
        <v>32</v>
      </c>
      <c r="G35" s="10" t="s">
        <v>30</v>
      </c>
    </row>
    <row r="36" spans="1:7" s="3" customFormat="1" ht="100.5" customHeight="1">
      <c r="A36" s="23" t="s">
        <v>88</v>
      </c>
      <c r="B36" s="34" t="s">
        <v>125</v>
      </c>
      <c r="C36" s="5">
        <v>5300</v>
      </c>
      <c r="D36" s="5">
        <v>1</v>
      </c>
      <c r="E36" s="1">
        <f t="shared" si="1"/>
        <v>5300</v>
      </c>
      <c r="F36" s="38" t="s">
        <v>23</v>
      </c>
      <c r="G36" s="28" t="s">
        <v>24</v>
      </c>
    </row>
    <row r="37" spans="1:7" s="3" customFormat="1" ht="47.25" customHeight="1">
      <c r="A37" s="23" t="s">
        <v>88</v>
      </c>
      <c r="B37" s="34" t="s">
        <v>126</v>
      </c>
      <c r="C37" s="5">
        <v>3100</v>
      </c>
      <c r="D37" s="5">
        <v>1</v>
      </c>
      <c r="E37" s="1">
        <f t="shared" si="1"/>
        <v>3100</v>
      </c>
      <c r="F37" s="9" t="s">
        <v>151</v>
      </c>
      <c r="G37" s="39"/>
    </row>
    <row r="38" spans="1:7" s="3" customFormat="1" ht="63" customHeight="1">
      <c r="A38" s="23" t="s">
        <v>88</v>
      </c>
      <c r="B38" s="34" t="s">
        <v>129</v>
      </c>
      <c r="C38" s="5">
        <v>11000</v>
      </c>
      <c r="D38" s="5">
        <v>11</v>
      </c>
      <c r="E38" s="1">
        <f t="shared" si="1"/>
        <v>121000</v>
      </c>
      <c r="F38" s="57" t="s">
        <v>36</v>
      </c>
      <c r="G38" s="28" t="s">
        <v>67</v>
      </c>
    </row>
    <row r="39" spans="1:7" s="3" customFormat="1" ht="65.25" customHeight="1">
      <c r="A39" s="23" t="s">
        <v>88</v>
      </c>
      <c r="B39" s="34" t="s">
        <v>134</v>
      </c>
      <c r="C39" s="5">
        <v>5000</v>
      </c>
      <c r="D39" s="5">
        <v>3</v>
      </c>
      <c r="E39" s="1">
        <f t="shared" si="1"/>
        <v>15000</v>
      </c>
      <c r="F39" s="11" t="s">
        <v>33</v>
      </c>
      <c r="G39" s="11" t="s">
        <v>30</v>
      </c>
    </row>
    <row r="40" spans="1:7" s="3" customFormat="1" ht="50.25" customHeight="1">
      <c r="A40" s="23" t="s">
        <v>88</v>
      </c>
      <c r="B40" s="34" t="s">
        <v>133</v>
      </c>
      <c r="C40" s="5">
        <v>3000</v>
      </c>
      <c r="D40" s="5">
        <v>3</v>
      </c>
      <c r="E40" s="1">
        <f t="shared" si="1"/>
        <v>9000</v>
      </c>
      <c r="F40" s="49" t="s">
        <v>34</v>
      </c>
      <c r="G40" s="49" t="s">
        <v>30</v>
      </c>
    </row>
    <row r="41" spans="1:7" s="3" customFormat="1" ht="53.25" customHeight="1">
      <c r="A41" s="23" t="s">
        <v>88</v>
      </c>
      <c r="B41" s="34" t="s">
        <v>132</v>
      </c>
      <c r="C41" s="5">
        <v>4000</v>
      </c>
      <c r="D41" s="5">
        <v>1</v>
      </c>
      <c r="E41" s="1">
        <f t="shared" si="1"/>
        <v>4000</v>
      </c>
      <c r="F41" s="11" t="s">
        <v>35</v>
      </c>
      <c r="G41" s="11" t="s">
        <v>30</v>
      </c>
    </row>
    <row r="42" spans="1:7" s="3" customFormat="1" ht="29.25" customHeight="1">
      <c r="A42" s="23" t="s">
        <v>88</v>
      </c>
      <c r="B42" s="34" t="s">
        <v>138</v>
      </c>
      <c r="C42" s="5">
        <v>29000</v>
      </c>
      <c r="D42" s="5">
        <v>10</v>
      </c>
      <c r="E42" s="1">
        <f t="shared" si="1"/>
        <v>290000</v>
      </c>
      <c r="F42" s="9" t="s">
        <v>40</v>
      </c>
      <c r="G42" s="9" t="s">
        <v>69</v>
      </c>
    </row>
    <row r="43" spans="1:7" s="3" customFormat="1" ht="29.25" customHeight="1">
      <c r="A43" s="23" t="s">
        <v>88</v>
      </c>
      <c r="B43" s="34" t="s">
        <v>137</v>
      </c>
      <c r="C43" s="5">
        <v>900</v>
      </c>
      <c r="D43" s="5">
        <v>12</v>
      </c>
      <c r="E43" s="1">
        <f t="shared" si="1"/>
        <v>10800</v>
      </c>
      <c r="F43" s="45" t="s">
        <v>153</v>
      </c>
      <c r="G43" s="12"/>
    </row>
    <row r="44" spans="1:7" s="3" customFormat="1" ht="29.25" customHeight="1">
      <c r="A44" s="23" t="s">
        <v>88</v>
      </c>
      <c r="B44" s="34" t="s">
        <v>140</v>
      </c>
      <c r="C44" s="5">
        <v>5000</v>
      </c>
      <c r="D44" s="5">
        <v>7</v>
      </c>
      <c r="E44" s="1">
        <f t="shared" si="1"/>
        <v>35000</v>
      </c>
      <c r="F44" s="41" t="s">
        <v>21</v>
      </c>
      <c r="G44" s="42"/>
    </row>
    <row r="45" spans="1:7" s="3" customFormat="1" ht="35.25" customHeight="1">
      <c r="A45" s="23" t="s">
        <v>88</v>
      </c>
      <c r="B45" s="34" t="s">
        <v>143</v>
      </c>
      <c r="C45" s="5">
        <v>720</v>
      </c>
      <c r="D45" s="5">
        <v>1</v>
      </c>
      <c r="E45" s="1">
        <f t="shared" si="1"/>
        <v>720</v>
      </c>
      <c r="F45" s="50" t="s">
        <v>152</v>
      </c>
      <c r="G45" s="62"/>
    </row>
    <row r="46" spans="1:7" s="3" customFormat="1" ht="163.5" customHeight="1">
      <c r="A46" s="23" t="s">
        <v>88</v>
      </c>
      <c r="B46" s="34" t="s">
        <v>144</v>
      </c>
      <c r="C46" s="5">
        <v>135</v>
      </c>
      <c r="D46" s="5">
        <v>10</v>
      </c>
      <c r="E46" s="1">
        <f t="shared" si="1"/>
        <v>1350</v>
      </c>
      <c r="F46" s="54" t="s">
        <v>39</v>
      </c>
      <c r="G46" s="48" t="s">
        <v>68</v>
      </c>
    </row>
    <row r="47" spans="1:7" s="3" customFormat="1" ht="139.5" customHeight="1">
      <c r="A47" s="23" t="s">
        <v>88</v>
      </c>
      <c r="B47" s="34" t="s">
        <v>145</v>
      </c>
      <c r="C47" s="5">
        <v>532</v>
      </c>
      <c r="D47" s="5">
        <v>2</v>
      </c>
      <c r="E47" s="1">
        <f t="shared" si="1"/>
        <v>1064</v>
      </c>
      <c r="F47" s="58" t="s">
        <v>27</v>
      </c>
      <c r="G47" s="28" t="s">
        <v>28</v>
      </c>
    </row>
    <row r="48" spans="1:7" s="3" customFormat="1" ht="29.25" customHeight="1">
      <c r="A48" s="23" t="s">
        <v>88</v>
      </c>
      <c r="B48" s="34" t="s">
        <v>122</v>
      </c>
      <c r="C48" s="5">
        <v>16832</v>
      </c>
      <c r="D48" s="5">
        <v>1</v>
      </c>
      <c r="E48" s="1">
        <f t="shared" si="1"/>
        <v>16832</v>
      </c>
      <c r="F48" s="9" t="s">
        <v>38</v>
      </c>
      <c r="G48" s="28" t="s">
        <v>70</v>
      </c>
    </row>
    <row r="49" spans="1:7" s="3" customFormat="1" ht="29.25" customHeight="1">
      <c r="A49" s="23" t="s">
        <v>88</v>
      </c>
      <c r="B49" s="34" t="s">
        <v>124</v>
      </c>
      <c r="C49" s="5">
        <v>10131</v>
      </c>
      <c r="D49" s="5">
        <v>1</v>
      </c>
      <c r="E49" s="1">
        <f t="shared" si="1"/>
        <v>10131</v>
      </c>
      <c r="F49" s="9" t="s">
        <v>123</v>
      </c>
      <c r="G49" s="14" t="s">
        <v>71</v>
      </c>
    </row>
    <row r="50" spans="1:7" s="3" customFormat="1" ht="151.5" customHeight="1">
      <c r="A50" s="23" t="s">
        <v>162</v>
      </c>
      <c r="B50" s="27" t="s">
        <v>156</v>
      </c>
      <c r="C50" s="1">
        <v>270000</v>
      </c>
      <c r="D50" s="2">
        <v>1</v>
      </c>
      <c r="E50" s="1">
        <f t="shared" si="1"/>
        <v>270000</v>
      </c>
      <c r="F50" s="46" t="s">
        <v>90</v>
      </c>
      <c r="G50" s="60" t="s">
        <v>91</v>
      </c>
    </row>
    <row r="51" spans="1:7" s="3" customFormat="1" ht="29.25" customHeight="1">
      <c r="A51" s="23" t="s">
        <v>163</v>
      </c>
      <c r="B51" s="32" t="s">
        <v>3</v>
      </c>
      <c r="C51" s="30">
        <v>120000</v>
      </c>
      <c r="D51" s="31">
        <v>1</v>
      </c>
      <c r="E51" s="30">
        <f t="shared" si="1"/>
        <v>120000</v>
      </c>
      <c r="F51" s="47" t="s">
        <v>42</v>
      </c>
      <c r="G51" s="63" t="s">
        <v>43</v>
      </c>
    </row>
    <row r="52" spans="1:7" s="3" customFormat="1" ht="109.5" customHeight="1">
      <c r="A52" s="23" t="s">
        <v>95</v>
      </c>
      <c r="B52" s="27" t="s">
        <v>5</v>
      </c>
      <c r="C52" s="1">
        <v>72000</v>
      </c>
      <c r="D52" s="2">
        <v>1</v>
      </c>
      <c r="E52" s="1">
        <f t="shared" si="1"/>
        <v>72000</v>
      </c>
      <c r="F52" s="55" t="s">
        <v>60</v>
      </c>
      <c r="G52" s="33" t="s">
        <v>61</v>
      </c>
    </row>
    <row r="53" spans="1:7" s="3" customFormat="1" ht="116.25" customHeight="1">
      <c r="A53" s="23" t="s">
        <v>95</v>
      </c>
      <c r="B53" s="27" t="s">
        <v>7</v>
      </c>
      <c r="C53" s="1">
        <v>60000</v>
      </c>
      <c r="D53" s="2">
        <v>1</v>
      </c>
      <c r="E53" s="1">
        <f t="shared" si="1"/>
        <v>60000</v>
      </c>
      <c r="F53" s="57" t="s">
        <v>58</v>
      </c>
      <c r="G53" s="9" t="s">
        <v>59</v>
      </c>
    </row>
    <row r="54" spans="1:7" s="3" customFormat="1" ht="324" customHeight="1">
      <c r="A54" s="23" t="s">
        <v>95</v>
      </c>
      <c r="B54" s="27" t="s">
        <v>8</v>
      </c>
      <c r="C54" s="1">
        <v>40000</v>
      </c>
      <c r="D54" s="2">
        <v>1</v>
      </c>
      <c r="E54" s="1">
        <f t="shared" si="1"/>
        <v>40000</v>
      </c>
      <c r="F54" s="9" t="s">
        <v>154</v>
      </c>
      <c r="G54" s="28" t="s">
        <v>155</v>
      </c>
    </row>
    <row r="55" spans="1:7" s="3" customFormat="1" ht="29.25" customHeight="1">
      <c r="A55" s="23" t="s">
        <v>95</v>
      </c>
      <c r="B55" s="34" t="s">
        <v>127</v>
      </c>
      <c r="C55" s="5">
        <v>2600</v>
      </c>
      <c r="D55" s="5">
        <v>1</v>
      </c>
      <c r="E55" s="1">
        <f t="shared" si="1"/>
        <v>2600</v>
      </c>
      <c r="F55" s="56" t="s">
        <v>62</v>
      </c>
      <c r="G55" s="40" t="s">
        <v>61</v>
      </c>
    </row>
    <row r="56" spans="1:7" s="3" customFormat="1" ht="29.25" customHeight="1">
      <c r="A56" s="23" t="s">
        <v>95</v>
      </c>
      <c r="B56" s="34" t="s">
        <v>128</v>
      </c>
      <c r="C56" s="5">
        <v>4990</v>
      </c>
      <c r="D56" s="5">
        <v>5</v>
      </c>
      <c r="E56" s="1">
        <f t="shared" si="1"/>
        <v>24950</v>
      </c>
      <c r="F56" s="11" t="s">
        <v>63</v>
      </c>
      <c r="G56" s="35" t="s">
        <v>64</v>
      </c>
    </row>
    <row r="57" spans="4:5" ht="15.75">
      <c r="D57" s="73"/>
      <c r="E57" s="4">
        <f>SUM(E3:E56)</f>
        <v>2736572</v>
      </c>
    </row>
    <row r="59" spans="1:4" ht="15.75">
      <c r="A59" s="20" t="s">
        <v>86</v>
      </c>
      <c r="B59" s="20" t="s">
        <v>87</v>
      </c>
      <c r="D59" s="73"/>
    </row>
    <row r="60" spans="1:2" ht="15.75">
      <c r="A60" s="20" t="s">
        <v>84</v>
      </c>
      <c r="B60" s="20" t="s">
        <v>85</v>
      </c>
    </row>
    <row r="61" spans="1:2" ht="15.75">
      <c r="A61" s="20" t="s">
        <v>82</v>
      </c>
      <c r="B61" s="20" t="s">
        <v>83</v>
      </c>
    </row>
    <row r="62" spans="1:4" ht="15.75">
      <c r="A62" s="20" t="s">
        <v>81</v>
      </c>
      <c r="B62" s="20" t="s">
        <v>72</v>
      </c>
      <c r="D62" s="73"/>
    </row>
    <row r="63" spans="1:7" ht="15.75">
      <c r="A63" s="20" t="s">
        <v>80</v>
      </c>
      <c r="B63" s="20" t="s">
        <v>80</v>
      </c>
      <c r="D63" s="73"/>
      <c r="G63" s="74"/>
    </row>
    <row r="64" spans="1:2" ht="15.75">
      <c r="A64" s="20" t="s">
        <v>92</v>
      </c>
      <c r="B64" s="20" t="s">
        <v>93</v>
      </c>
    </row>
    <row r="65" spans="1:2" ht="15.75">
      <c r="A65" s="20" t="s">
        <v>95</v>
      </c>
      <c r="B65" s="20" t="s">
        <v>96</v>
      </c>
    </row>
  </sheetData>
  <sheetProtection/>
  <hyperlinks>
    <hyperlink ref="G32" r:id="rId1" display="http://www.mercishop.cz/zbozi/z1632446901100-stalagmometr-traube-simax/"/>
    <hyperlink ref="G25" r:id="rId2" display="http://www.thermofisher.cz/produkty/spektrofotometr-libra-s6t "/>
    <hyperlink ref="G49" r:id="rId3" display="https://www.conatex.cz/catalog/fyzika/optika/svetlo_barvy_modely_oci_experimentalni_zdroje_svetla_spektralni_lampy/product-experimentalni_bryle_s_nastavci_v_kufru/sku-1133103#.WpMWllrOUdU;"/>
  </hyperlinks>
  <printOptions/>
  <pageMargins left="0.7086614173228347" right="0.7086614173228347" top="0.7874015748031497" bottom="0.7874015748031497" header="0.31496062992125984" footer="0.31496062992125984"/>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E12"/>
  <sheetViews>
    <sheetView tabSelected="1" zoomScale="80" zoomScaleNormal="80" zoomScalePageLayoutView="0" workbookViewId="0" topLeftCell="A1">
      <selection activeCell="L4" sqref="L4"/>
    </sheetView>
  </sheetViews>
  <sheetFormatPr defaultColWidth="9.140625" defaultRowHeight="15"/>
  <cols>
    <col min="1" max="1" width="28.00390625" style="0" customWidth="1"/>
    <col min="2" max="2" width="15.57421875" style="0" customWidth="1"/>
    <col min="3" max="3" width="9.140625" style="0" customWidth="1"/>
    <col min="4" max="4" width="14.421875" style="0" customWidth="1"/>
    <col min="5" max="5" width="47.421875" style="8" customWidth="1"/>
  </cols>
  <sheetData>
    <row r="1" spans="1:5" ht="26.25">
      <c r="A1" s="75" t="s">
        <v>166</v>
      </c>
      <c r="B1" s="75"/>
      <c r="C1" s="75"/>
      <c r="D1" s="75"/>
      <c r="E1" s="75"/>
    </row>
    <row r="2" spans="1:5" ht="15">
      <c r="A2" s="19" t="s">
        <v>74</v>
      </c>
      <c r="B2" s="19" t="s">
        <v>75</v>
      </c>
      <c r="C2" s="19" t="s">
        <v>76</v>
      </c>
      <c r="D2" s="19" t="s">
        <v>172</v>
      </c>
      <c r="E2" s="19" t="s">
        <v>77</v>
      </c>
    </row>
    <row r="3" spans="1:5" s="3" customFormat="1" ht="95.25" customHeight="1">
      <c r="A3" s="37" t="s">
        <v>167</v>
      </c>
      <c r="B3" s="5"/>
      <c r="C3" s="5">
        <v>1</v>
      </c>
      <c r="D3" s="76">
        <f>B3*C3</f>
        <v>0</v>
      </c>
      <c r="E3" s="44" t="s">
        <v>118</v>
      </c>
    </row>
    <row r="4" spans="1:5" s="3" customFormat="1" ht="80.25" customHeight="1">
      <c r="A4" s="34" t="s">
        <v>168</v>
      </c>
      <c r="B4" s="5"/>
      <c r="C4" s="5">
        <v>1</v>
      </c>
      <c r="D4" s="76">
        <f>B4*C4</f>
        <v>0</v>
      </c>
      <c r="E4" s="44" t="s">
        <v>51</v>
      </c>
    </row>
    <row r="5" spans="1:5" s="3" customFormat="1" ht="93" customHeight="1">
      <c r="A5" s="34" t="s">
        <v>169</v>
      </c>
      <c r="B5" s="5"/>
      <c r="C5" s="5">
        <v>1</v>
      </c>
      <c r="D5" s="76">
        <f>B5*C5</f>
        <v>0</v>
      </c>
      <c r="E5" s="44" t="s">
        <v>165</v>
      </c>
    </row>
    <row r="6" spans="1:5" s="3" customFormat="1" ht="54" customHeight="1">
      <c r="A6" s="34" t="s">
        <v>170</v>
      </c>
      <c r="B6" s="5"/>
      <c r="C6" s="5">
        <v>2</v>
      </c>
      <c r="D6" s="76">
        <f>B6*C6</f>
        <v>0</v>
      </c>
      <c r="E6" s="44" t="s">
        <v>164</v>
      </c>
    </row>
    <row r="7" spans="1:5" s="3" customFormat="1" ht="96.75" customHeight="1">
      <c r="A7" s="34" t="s">
        <v>171</v>
      </c>
      <c r="B7" s="5"/>
      <c r="C7" s="5">
        <v>1</v>
      </c>
      <c r="D7" s="76">
        <f>B7*C7</f>
        <v>0</v>
      </c>
      <c r="E7" s="52" t="s">
        <v>54</v>
      </c>
    </row>
    <row r="8" ht="15.75" thickBot="1"/>
    <row r="9" spans="3:5" ht="15.75" thickBot="1">
      <c r="C9" s="65" t="s">
        <v>160</v>
      </c>
      <c r="D9" s="66">
        <f>SUM(D3:D7)</f>
        <v>0</v>
      </c>
      <c r="E9" s="67"/>
    </row>
    <row r="12" ht="15">
      <c r="D12" s="4"/>
    </row>
  </sheetData>
  <sheetProtection/>
  <mergeCells count="1">
    <mergeCell ref="A1:E1"/>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Baštová Jaroslava Bc.</dc:creator>
  <cp:keywords/>
  <dc:description/>
  <cp:lastModifiedBy>Jiří Chrz</cp:lastModifiedBy>
  <cp:lastPrinted>2018-06-28T11:55:00Z</cp:lastPrinted>
  <dcterms:created xsi:type="dcterms:W3CDTF">2017-11-07T11:46:32Z</dcterms:created>
  <dcterms:modified xsi:type="dcterms:W3CDTF">2018-06-28T11:55:29Z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