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165" activeTab="2"/>
  </bookViews>
  <sheets>
    <sheet name="Souhrn" sheetId="18" r:id="rId1"/>
    <sheet name="Náchod" sheetId="17" r:id="rId2"/>
    <sheet name="Rychnov" sheetId="19" r:id="rId3"/>
  </sheets>
  <definedNames/>
  <calcPr calcId="152511"/>
</workbook>
</file>

<file path=xl/sharedStrings.xml><?xml version="1.0" encoding="utf-8"?>
<sst xmlns="http://schemas.openxmlformats.org/spreadsheetml/2006/main" count="143" uniqueCount="70">
  <si>
    <t>vesta</t>
  </si>
  <si>
    <t>deka obyčejná</t>
  </si>
  <si>
    <t>ubrus</t>
  </si>
  <si>
    <t>ubrousek</t>
  </si>
  <si>
    <t>osuška</t>
  </si>
  <si>
    <t>dekuba</t>
  </si>
  <si>
    <t>bunda</t>
  </si>
  <si>
    <t>svetr</t>
  </si>
  <si>
    <t>rukavice</t>
  </si>
  <si>
    <t>zástěra šatová</t>
  </si>
  <si>
    <t>mikina</t>
  </si>
  <si>
    <t>deka prošívaná</t>
  </si>
  <si>
    <t>polštář plněný</t>
  </si>
  <si>
    <t>pytlík/sáček na led</t>
  </si>
  <si>
    <t>molitan malý</t>
  </si>
  <si>
    <t>potah/přehoz</t>
  </si>
  <si>
    <t>drobnosti</t>
  </si>
  <si>
    <t>povlak novorozenci</t>
  </si>
  <si>
    <t>kalhoty 3/4</t>
  </si>
  <si>
    <t>blůza zřízenecká</t>
  </si>
  <si>
    <t>potah matrace dětský</t>
  </si>
  <si>
    <t>trenky</t>
  </si>
  <si>
    <t>sp. kalhotky</t>
  </si>
  <si>
    <t>sp. košilka/tílko</t>
  </si>
  <si>
    <t>tepláky</t>
  </si>
  <si>
    <t>ponožky kus</t>
  </si>
  <si>
    <t>RHB pomůcka</t>
  </si>
  <si>
    <t>potah na RHB pomůcku</t>
  </si>
  <si>
    <t>kalhoty tesil</t>
  </si>
  <si>
    <t>utěradlo</t>
  </si>
  <si>
    <t>košile pánská</t>
  </si>
  <si>
    <t>halenka</t>
  </si>
  <si>
    <t>rukávek pro dárce</t>
  </si>
  <si>
    <t>pytel na obuv</t>
  </si>
  <si>
    <t>budna zimní</t>
  </si>
  <si>
    <t>punčochy elastické</t>
  </si>
  <si>
    <t>Název zboží</t>
  </si>
  <si>
    <t>DPH</t>
  </si>
  <si>
    <t>Celkem za sestavu:</t>
  </si>
  <si>
    <t>Celková nabídnutá cena za sortiment v Kč vč. DPH</t>
  </si>
  <si>
    <r>
      <rPr>
        <b/>
        <sz val="11"/>
        <rFont val="Calibri"/>
        <family val="2"/>
        <scheme val="minor"/>
      </rPr>
      <t>Množství
za rok</t>
    </r>
  </si>
  <si>
    <t>Cena za dodávku 1 ks v Kč bez DPH</t>
  </si>
  <si>
    <t>Celková cena za rok v Kč bez DPH</t>
  </si>
  <si>
    <t>Souhrn cenové nabídky nesystémového prádla</t>
  </si>
  <si>
    <t>Sortiment nesystémového prádla - Rychnov nad Kněžnou</t>
  </si>
  <si>
    <t>osuška froté velká ČERVENÁ</t>
  </si>
  <si>
    <t>závěsy (1m praní)</t>
  </si>
  <si>
    <t>rouška velká MIKRO</t>
  </si>
  <si>
    <t>rouška malá MIKRO</t>
  </si>
  <si>
    <t>šaty OP</t>
  </si>
  <si>
    <t>plášť operační MIKRO</t>
  </si>
  <si>
    <t>deka LARYSA dětská</t>
  </si>
  <si>
    <t>body/overal</t>
  </si>
  <si>
    <t>bryndák</t>
  </si>
  <si>
    <t>mop</t>
  </si>
  <si>
    <t>hadr</t>
  </si>
  <si>
    <t>el. punčochy</t>
  </si>
  <si>
    <t>chňapka</t>
  </si>
  <si>
    <t>návlek</t>
  </si>
  <si>
    <t>Příloha č. 2 ZD</t>
  </si>
  <si>
    <t>lokalita Rychnov nad Kněžnou</t>
  </si>
  <si>
    <t>celková cena za rok dle oceňovací tabulky v Kč bez DPH</t>
  </si>
  <si>
    <t>celková cena za rok dle oceňovací tabulky v Kč včetně DPH</t>
  </si>
  <si>
    <t>Množství
za rok</t>
  </si>
  <si>
    <t>záclona (1m praní)</t>
  </si>
  <si>
    <t>Sortiment nesystémového prádla - lokalita Náchod, lokalita Broumov, lokalita Jaroměř, lokalita Nové Město nad Metují, lokalita Opočno</t>
  </si>
  <si>
    <t>lokalita Náchod, lokalita Broumov, lokalita Jaroměř, lokalita Nové Město nad Metují, lokalita Opočno</t>
  </si>
  <si>
    <r>
      <t xml:space="preserve">Celková nabídková cena </t>
    </r>
    <r>
      <rPr>
        <b/>
        <sz val="11"/>
        <rFont val="Calibri"/>
        <family val="2"/>
        <scheme val="minor"/>
      </rPr>
      <t>nesystém</t>
    </r>
    <r>
      <rPr>
        <b/>
        <sz val="11"/>
        <color theme="1"/>
        <rFont val="Calibri"/>
        <family val="2"/>
        <scheme val="minor"/>
      </rPr>
      <t>ového prádla za 4 roky</t>
    </r>
  </si>
  <si>
    <t>* např. šátek, kapesník apod.</t>
  </si>
  <si>
    <t>drobnosti*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</si>
</sst>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##0.00;#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2" borderId="2" xfId="0" applyFill="1" applyBorder="1"/>
    <xf numFmtId="164" fontId="0" fillId="3" borderId="1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2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12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3" xfId="21"/>
    <cellStyle name="normální 3" xfId="22"/>
    <cellStyle name="normální 8" xfId="23"/>
    <cellStyle name="Procenta 2" xfId="24"/>
    <cellStyle name="Normální 4 2" xfId="25"/>
    <cellStyle name="Procenta 3 2" xfId="26"/>
    <cellStyle name="Normální 4 2 2" xfId="27"/>
    <cellStyle name="normální 3 5" xfId="28"/>
    <cellStyle name="Čárka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 topLeftCell="A1">
      <selection activeCell="C22" sqref="C22"/>
    </sheetView>
  </sheetViews>
  <sheetFormatPr defaultColWidth="9.140625" defaultRowHeight="15"/>
  <cols>
    <col min="1" max="1" width="5.00390625" style="0" customWidth="1"/>
    <col min="2" max="2" width="33.00390625" style="0" customWidth="1"/>
    <col min="3" max="3" width="23.421875" style="0" customWidth="1"/>
    <col min="4" max="4" width="23.00390625" style="0" customWidth="1"/>
    <col min="5" max="5" width="20.7109375" style="0" customWidth="1"/>
  </cols>
  <sheetData>
    <row r="1" ht="15">
      <c r="E1" t="s">
        <v>59</v>
      </c>
    </row>
    <row r="3" ht="18.75">
      <c r="B3" s="10" t="s">
        <v>43</v>
      </c>
    </row>
    <row r="4" ht="15.75" thickBot="1"/>
    <row r="5" spans="2:5" ht="45">
      <c r="B5" s="11"/>
      <c r="C5" s="16" t="s">
        <v>61</v>
      </c>
      <c r="D5" s="16" t="s">
        <v>37</v>
      </c>
      <c r="E5" s="17" t="s">
        <v>62</v>
      </c>
    </row>
    <row r="6" spans="2:5" ht="62.25" customHeight="1">
      <c r="B6" s="32" t="s">
        <v>66</v>
      </c>
      <c r="C6" s="12"/>
      <c r="D6" s="12">
        <f>C6*0.21</f>
        <v>0</v>
      </c>
      <c r="E6" s="13">
        <f>C6+D6</f>
        <v>0</v>
      </c>
    </row>
    <row r="7" spans="2:5" ht="41.25" customHeight="1">
      <c r="B7" s="32" t="s">
        <v>60</v>
      </c>
      <c r="C7" s="12"/>
      <c r="D7" s="12">
        <f>C7*0.21</f>
        <v>0</v>
      </c>
      <c r="E7" s="13">
        <f>C7+D7</f>
        <v>0</v>
      </c>
    </row>
    <row r="8" spans="2:5" ht="30.75" thickBot="1">
      <c r="B8" s="30" t="s">
        <v>67</v>
      </c>
      <c r="C8" s="14">
        <f>(C6+C7)*4</f>
        <v>0</v>
      </c>
      <c r="D8" s="14">
        <f>(D6+D7)*4</f>
        <v>0</v>
      </c>
      <c r="E8" s="15">
        <f>(E6+E7)*4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H45"/>
  <sheetViews>
    <sheetView workbookViewId="0" topLeftCell="A16">
      <selection activeCell="A49" sqref="A49"/>
    </sheetView>
  </sheetViews>
  <sheetFormatPr defaultColWidth="9.140625" defaultRowHeight="15"/>
  <cols>
    <col min="1" max="1" width="34.28125" style="36" customWidth="1"/>
    <col min="2" max="2" width="10.28125" style="36" customWidth="1"/>
    <col min="3" max="4" width="13.140625" style="35" customWidth="1"/>
    <col min="5" max="5" width="14.00390625" style="35" customWidth="1"/>
    <col min="6" max="6" width="15.7109375" style="35" customWidth="1"/>
    <col min="7" max="16384" width="9.140625" style="36" customWidth="1"/>
  </cols>
  <sheetData>
    <row r="1" spans="1:6" ht="32.25" customHeight="1">
      <c r="A1" s="43" t="s">
        <v>65</v>
      </c>
      <c r="B1" s="43"/>
      <c r="C1" s="43"/>
      <c r="D1" s="43"/>
      <c r="E1" s="43"/>
      <c r="F1" s="43"/>
    </row>
    <row r="2" spans="1:5" ht="15">
      <c r="A2" s="2"/>
      <c r="B2" s="33"/>
      <c r="C2" s="34"/>
      <c r="D2" s="34"/>
      <c r="E2" s="34"/>
    </row>
    <row r="3" spans="1:6" ht="60" customHeight="1">
      <c r="A3" s="31" t="s">
        <v>36</v>
      </c>
      <c r="B3" s="31" t="s">
        <v>63</v>
      </c>
      <c r="C3" s="31" t="s">
        <v>41</v>
      </c>
      <c r="D3" s="31" t="s">
        <v>42</v>
      </c>
      <c r="E3" s="31" t="s">
        <v>37</v>
      </c>
      <c r="F3" s="31" t="s">
        <v>39</v>
      </c>
    </row>
    <row r="4" spans="1:8" ht="15">
      <c r="A4" s="6" t="s">
        <v>17</v>
      </c>
      <c r="B4" s="7">
        <v>50</v>
      </c>
      <c r="C4" s="37"/>
      <c r="D4" s="38">
        <f aca="true" t="shared" si="0" ref="D4:D41">B4*C4</f>
        <v>0</v>
      </c>
      <c r="E4" s="38">
        <f aca="true" t="shared" si="1" ref="E4:E41">D4*0.21</f>
        <v>0</v>
      </c>
      <c r="F4" s="38">
        <f aca="true" t="shared" si="2" ref="F4:F41">SUM(D4:E4)</f>
        <v>0</v>
      </c>
      <c r="H4" s="39"/>
    </row>
    <row r="5" spans="1:8" ht="15">
      <c r="A5" s="6" t="s">
        <v>2</v>
      </c>
      <c r="B5" s="7">
        <v>200</v>
      </c>
      <c r="C5" s="37"/>
      <c r="D5" s="38">
        <f t="shared" si="0"/>
        <v>0</v>
      </c>
      <c r="E5" s="38">
        <f t="shared" si="1"/>
        <v>0</v>
      </c>
      <c r="F5" s="38">
        <f t="shared" si="2"/>
        <v>0</v>
      </c>
      <c r="H5" s="39"/>
    </row>
    <row r="6" spans="1:8" ht="15">
      <c r="A6" s="6" t="s">
        <v>3</v>
      </c>
      <c r="B6" s="7">
        <v>20</v>
      </c>
      <c r="C6" s="37"/>
      <c r="D6" s="38">
        <f t="shared" si="0"/>
        <v>0</v>
      </c>
      <c r="E6" s="38">
        <f t="shared" si="1"/>
        <v>0</v>
      </c>
      <c r="F6" s="38">
        <f t="shared" si="2"/>
        <v>0</v>
      </c>
      <c r="H6" s="39"/>
    </row>
    <row r="7" spans="1:8" ht="15">
      <c r="A7" s="6" t="s">
        <v>4</v>
      </c>
      <c r="B7" s="7">
        <v>6900</v>
      </c>
      <c r="C7" s="37"/>
      <c r="D7" s="38">
        <f t="shared" si="0"/>
        <v>0</v>
      </c>
      <c r="E7" s="38">
        <f t="shared" si="1"/>
        <v>0</v>
      </c>
      <c r="F7" s="38">
        <f t="shared" si="2"/>
        <v>0</v>
      </c>
      <c r="H7" s="39"/>
    </row>
    <row r="8" spans="1:8" ht="15">
      <c r="A8" s="6" t="s">
        <v>64</v>
      </c>
      <c r="B8" s="7">
        <v>100</v>
      </c>
      <c r="C8" s="37"/>
      <c r="D8" s="38">
        <f aca="true" t="shared" si="3" ref="D8:D32">B8*C8</f>
        <v>0</v>
      </c>
      <c r="E8" s="38">
        <f aca="true" t="shared" si="4" ref="E8:E32">D8*0.21</f>
        <v>0</v>
      </c>
      <c r="F8" s="38">
        <f aca="true" t="shared" si="5" ref="F8:F32">SUM(D8:E8)</f>
        <v>0</v>
      </c>
      <c r="H8" s="39"/>
    </row>
    <row r="9" spans="1:8" ht="15">
      <c r="A9" s="6" t="s">
        <v>46</v>
      </c>
      <c r="B9" s="7">
        <v>400</v>
      </c>
      <c r="C9" s="37"/>
      <c r="D9" s="38">
        <f t="shared" si="3"/>
        <v>0</v>
      </c>
      <c r="E9" s="38">
        <f t="shared" si="4"/>
        <v>0</v>
      </c>
      <c r="F9" s="38">
        <f t="shared" si="5"/>
        <v>0</v>
      </c>
      <c r="H9" s="39"/>
    </row>
    <row r="10" spans="1:8" ht="15">
      <c r="A10" s="6" t="s">
        <v>9</v>
      </c>
      <c r="B10" s="7">
        <v>20</v>
      </c>
      <c r="C10" s="37"/>
      <c r="D10" s="38">
        <f t="shared" si="3"/>
        <v>0</v>
      </c>
      <c r="E10" s="38">
        <f t="shared" si="4"/>
        <v>0</v>
      </c>
      <c r="F10" s="38">
        <f t="shared" si="5"/>
        <v>0</v>
      </c>
      <c r="H10" s="39"/>
    </row>
    <row r="11" spans="1:8" ht="15">
      <c r="A11" s="6" t="s">
        <v>10</v>
      </c>
      <c r="B11" s="7">
        <v>200</v>
      </c>
      <c r="C11" s="37"/>
      <c r="D11" s="38">
        <f t="shared" si="3"/>
        <v>0</v>
      </c>
      <c r="E11" s="38">
        <f t="shared" si="4"/>
        <v>0</v>
      </c>
      <c r="F11" s="38">
        <f t="shared" si="5"/>
        <v>0</v>
      </c>
      <c r="H11" s="39"/>
    </row>
    <row r="12" spans="1:8" ht="15">
      <c r="A12" s="6" t="s">
        <v>18</v>
      </c>
      <c r="B12" s="7">
        <v>700</v>
      </c>
      <c r="C12" s="37"/>
      <c r="D12" s="38">
        <f t="shared" si="3"/>
        <v>0</v>
      </c>
      <c r="E12" s="38">
        <f t="shared" si="4"/>
        <v>0</v>
      </c>
      <c r="F12" s="38">
        <f t="shared" si="5"/>
        <v>0</v>
      </c>
      <c r="H12" s="39"/>
    </row>
    <row r="13" spans="1:8" ht="15">
      <c r="A13" s="6" t="s">
        <v>19</v>
      </c>
      <c r="B13" s="7">
        <v>400</v>
      </c>
      <c r="C13" s="37"/>
      <c r="D13" s="38">
        <f t="shared" si="3"/>
        <v>0</v>
      </c>
      <c r="E13" s="38">
        <f t="shared" si="4"/>
        <v>0</v>
      </c>
      <c r="F13" s="38">
        <f t="shared" si="5"/>
        <v>0</v>
      </c>
      <c r="H13" s="39"/>
    </row>
    <row r="14" spans="1:8" ht="15">
      <c r="A14" s="6" t="s">
        <v>0</v>
      </c>
      <c r="B14" s="7">
        <v>50</v>
      </c>
      <c r="C14" s="37"/>
      <c r="D14" s="38">
        <f t="shared" si="3"/>
        <v>0</v>
      </c>
      <c r="E14" s="38">
        <f t="shared" si="4"/>
        <v>0</v>
      </c>
      <c r="F14" s="38">
        <f t="shared" si="5"/>
        <v>0</v>
      </c>
      <c r="H14" s="39"/>
    </row>
    <row r="15" spans="1:8" ht="15">
      <c r="A15" s="6" t="s">
        <v>6</v>
      </c>
      <c r="B15" s="7">
        <v>20</v>
      </c>
      <c r="C15" s="37"/>
      <c r="D15" s="38">
        <f t="shared" si="3"/>
        <v>0</v>
      </c>
      <c r="E15" s="38">
        <f t="shared" si="4"/>
        <v>0</v>
      </c>
      <c r="F15" s="38">
        <f t="shared" si="5"/>
        <v>0</v>
      </c>
      <c r="H15" s="39"/>
    </row>
    <row r="16" spans="1:8" ht="15">
      <c r="A16" s="6" t="s">
        <v>1</v>
      </c>
      <c r="B16" s="7">
        <v>800</v>
      </c>
      <c r="C16" s="37"/>
      <c r="D16" s="38">
        <f t="shared" si="3"/>
        <v>0</v>
      </c>
      <c r="E16" s="38">
        <f t="shared" si="4"/>
        <v>0</v>
      </c>
      <c r="F16" s="38">
        <f t="shared" si="5"/>
        <v>0</v>
      </c>
      <c r="H16" s="39"/>
    </row>
    <row r="17" spans="1:8" ht="15">
      <c r="A17" s="6" t="s">
        <v>11</v>
      </c>
      <c r="B17" s="7">
        <v>3200</v>
      </c>
      <c r="C17" s="37"/>
      <c r="D17" s="38">
        <f t="shared" si="3"/>
        <v>0</v>
      </c>
      <c r="E17" s="38">
        <f t="shared" si="4"/>
        <v>0</v>
      </c>
      <c r="F17" s="38">
        <f t="shared" si="5"/>
        <v>0</v>
      </c>
      <c r="H17" s="39"/>
    </row>
    <row r="18" spans="1:8" ht="15">
      <c r="A18" s="6" t="s">
        <v>12</v>
      </c>
      <c r="B18" s="7">
        <v>3500</v>
      </c>
      <c r="C18" s="37"/>
      <c r="D18" s="38">
        <f t="shared" si="3"/>
        <v>0</v>
      </c>
      <c r="E18" s="38">
        <f t="shared" si="4"/>
        <v>0</v>
      </c>
      <c r="F18" s="38">
        <f t="shared" si="5"/>
        <v>0</v>
      </c>
      <c r="H18" s="39"/>
    </row>
    <row r="19" spans="1:8" ht="15">
      <c r="A19" s="6" t="s">
        <v>20</v>
      </c>
      <c r="B19" s="7">
        <v>900</v>
      </c>
      <c r="C19" s="37"/>
      <c r="D19" s="38">
        <f t="shared" si="3"/>
        <v>0</v>
      </c>
      <c r="E19" s="38">
        <f t="shared" si="4"/>
        <v>0</v>
      </c>
      <c r="F19" s="38">
        <f t="shared" si="5"/>
        <v>0</v>
      </c>
      <c r="H19" s="39"/>
    </row>
    <row r="20" spans="1:8" ht="15">
      <c r="A20" s="6" t="s">
        <v>21</v>
      </c>
      <c r="B20" s="7">
        <v>100</v>
      </c>
      <c r="C20" s="37"/>
      <c r="D20" s="38">
        <f t="shared" si="3"/>
        <v>0</v>
      </c>
      <c r="E20" s="38">
        <f t="shared" si="4"/>
        <v>0</v>
      </c>
      <c r="F20" s="38">
        <f t="shared" si="5"/>
        <v>0</v>
      </c>
      <c r="H20" s="39"/>
    </row>
    <row r="21" spans="1:8" ht="15">
      <c r="A21" s="6" t="s">
        <v>22</v>
      </c>
      <c r="B21" s="7">
        <v>100</v>
      </c>
      <c r="C21" s="37"/>
      <c r="D21" s="38">
        <f t="shared" si="3"/>
        <v>0</v>
      </c>
      <c r="E21" s="38">
        <f t="shared" si="4"/>
        <v>0</v>
      </c>
      <c r="F21" s="38">
        <f t="shared" si="5"/>
        <v>0</v>
      </c>
      <c r="H21" s="39"/>
    </row>
    <row r="22" spans="1:8" ht="15">
      <c r="A22" s="6" t="s">
        <v>23</v>
      </c>
      <c r="B22" s="7">
        <v>50</v>
      </c>
      <c r="C22" s="37"/>
      <c r="D22" s="38">
        <f t="shared" si="3"/>
        <v>0</v>
      </c>
      <c r="E22" s="38">
        <f t="shared" si="4"/>
        <v>0</v>
      </c>
      <c r="F22" s="38">
        <f t="shared" si="5"/>
        <v>0</v>
      </c>
      <c r="H22" s="39"/>
    </row>
    <row r="23" spans="1:8" ht="15">
      <c r="A23" s="6" t="s">
        <v>7</v>
      </c>
      <c r="B23" s="7">
        <v>100</v>
      </c>
      <c r="C23" s="37"/>
      <c r="D23" s="38">
        <f t="shared" si="3"/>
        <v>0</v>
      </c>
      <c r="E23" s="38">
        <f t="shared" si="4"/>
        <v>0</v>
      </c>
      <c r="F23" s="38">
        <f t="shared" si="5"/>
        <v>0</v>
      </c>
      <c r="H23" s="39"/>
    </row>
    <row r="24" spans="1:8" ht="15">
      <c r="A24" s="6" t="s">
        <v>24</v>
      </c>
      <c r="B24" s="7">
        <v>100</v>
      </c>
      <c r="C24" s="37"/>
      <c r="D24" s="38">
        <f t="shared" si="3"/>
        <v>0</v>
      </c>
      <c r="E24" s="38">
        <f t="shared" si="4"/>
        <v>0</v>
      </c>
      <c r="F24" s="38">
        <f t="shared" si="5"/>
        <v>0</v>
      </c>
      <c r="H24" s="39"/>
    </row>
    <row r="25" spans="1:8" ht="15">
      <c r="A25" s="6" t="s">
        <v>25</v>
      </c>
      <c r="B25" s="7">
        <v>200</v>
      </c>
      <c r="C25" s="37"/>
      <c r="D25" s="38">
        <f t="shared" si="3"/>
        <v>0</v>
      </c>
      <c r="E25" s="38">
        <f t="shared" si="4"/>
        <v>0</v>
      </c>
      <c r="F25" s="38">
        <f t="shared" si="5"/>
        <v>0</v>
      </c>
      <c r="H25" s="39"/>
    </row>
    <row r="26" spans="1:8" ht="15">
      <c r="A26" s="6" t="s">
        <v>26</v>
      </c>
      <c r="B26" s="7">
        <v>800</v>
      </c>
      <c r="C26" s="37"/>
      <c r="D26" s="38">
        <f t="shared" si="3"/>
        <v>0</v>
      </c>
      <c r="E26" s="38">
        <f t="shared" si="4"/>
        <v>0</v>
      </c>
      <c r="F26" s="38">
        <f t="shared" si="5"/>
        <v>0</v>
      </c>
      <c r="H26" s="39"/>
    </row>
    <row r="27" spans="1:8" ht="15">
      <c r="A27" s="6" t="s">
        <v>27</v>
      </c>
      <c r="B27" s="7">
        <v>50</v>
      </c>
      <c r="C27" s="37"/>
      <c r="D27" s="38">
        <f t="shared" si="3"/>
        <v>0</v>
      </c>
      <c r="E27" s="38">
        <f t="shared" si="4"/>
        <v>0</v>
      </c>
      <c r="F27" s="38">
        <f t="shared" si="5"/>
        <v>0</v>
      </c>
      <c r="H27" s="39"/>
    </row>
    <row r="28" spans="1:8" ht="15">
      <c r="A28" s="6" t="s">
        <v>13</v>
      </c>
      <c r="B28" s="7">
        <v>1400</v>
      </c>
      <c r="C28" s="37"/>
      <c r="D28" s="38">
        <f t="shared" si="3"/>
        <v>0</v>
      </c>
      <c r="E28" s="38">
        <f t="shared" si="4"/>
        <v>0</v>
      </c>
      <c r="F28" s="38">
        <f t="shared" si="5"/>
        <v>0</v>
      </c>
      <c r="H28" s="39"/>
    </row>
    <row r="29" spans="1:8" ht="15">
      <c r="A29" s="6" t="s">
        <v>14</v>
      </c>
      <c r="B29" s="7">
        <v>50</v>
      </c>
      <c r="C29" s="37"/>
      <c r="D29" s="38">
        <f t="shared" si="3"/>
        <v>0</v>
      </c>
      <c r="E29" s="38">
        <f t="shared" si="4"/>
        <v>0</v>
      </c>
      <c r="F29" s="38">
        <f t="shared" si="5"/>
        <v>0</v>
      </c>
      <c r="H29" s="39"/>
    </row>
    <row r="30" spans="1:8" ht="15">
      <c r="A30" s="6" t="s">
        <v>8</v>
      </c>
      <c r="B30" s="7">
        <v>4400</v>
      </c>
      <c r="C30" s="37"/>
      <c r="D30" s="38">
        <f t="shared" si="3"/>
        <v>0</v>
      </c>
      <c r="E30" s="38">
        <f t="shared" si="4"/>
        <v>0</v>
      </c>
      <c r="F30" s="38">
        <f t="shared" si="5"/>
        <v>0</v>
      </c>
      <c r="H30" s="39"/>
    </row>
    <row r="31" spans="1:8" ht="15">
      <c r="A31" s="6" t="s">
        <v>15</v>
      </c>
      <c r="B31" s="7">
        <v>500</v>
      </c>
      <c r="C31" s="37"/>
      <c r="D31" s="38">
        <f t="shared" si="3"/>
        <v>0</v>
      </c>
      <c r="E31" s="38">
        <f t="shared" si="4"/>
        <v>0</v>
      </c>
      <c r="F31" s="38">
        <f t="shared" si="5"/>
        <v>0</v>
      </c>
      <c r="H31" s="39"/>
    </row>
    <row r="32" spans="1:8" ht="15">
      <c r="A32" s="6" t="s">
        <v>28</v>
      </c>
      <c r="B32" s="7">
        <v>20</v>
      </c>
      <c r="C32" s="37"/>
      <c r="D32" s="38">
        <f t="shared" si="3"/>
        <v>0</v>
      </c>
      <c r="E32" s="38">
        <f t="shared" si="4"/>
        <v>0</v>
      </c>
      <c r="F32" s="38">
        <f t="shared" si="5"/>
        <v>0</v>
      </c>
      <c r="H32" s="39"/>
    </row>
    <row r="33" spans="1:8" ht="15">
      <c r="A33" s="6" t="s">
        <v>5</v>
      </c>
      <c r="B33" s="7">
        <v>100</v>
      </c>
      <c r="C33" s="37"/>
      <c r="D33" s="38">
        <f aca="true" t="shared" si="6" ref="D33:D40">B33*C33</f>
        <v>0</v>
      </c>
      <c r="E33" s="38">
        <f aca="true" t="shared" si="7" ref="E33:E40">D33*0.21</f>
        <v>0</v>
      </c>
      <c r="F33" s="38">
        <f aca="true" t="shared" si="8" ref="F33:F40">SUM(D33:E33)</f>
        <v>0</v>
      </c>
      <c r="H33" s="39"/>
    </row>
    <row r="34" spans="1:8" ht="15">
      <c r="A34" s="6" t="s">
        <v>34</v>
      </c>
      <c r="B34" s="7">
        <v>50</v>
      </c>
      <c r="C34" s="37"/>
      <c r="D34" s="38">
        <f t="shared" si="6"/>
        <v>0</v>
      </c>
      <c r="E34" s="38">
        <f t="shared" si="7"/>
        <v>0</v>
      </c>
      <c r="F34" s="38">
        <f t="shared" si="8"/>
        <v>0</v>
      </c>
      <c r="H34" s="39"/>
    </row>
    <row r="35" spans="1:8" ht="15">
      <c r="A35" s="6" t="s">
        <v>29</v>
      </c>
      <c r="B35" s="7">
        <v>6500</v>
      </c>
      <c r="C35" s="40"/>
      <c r="D35" s="38">
        <f t="shared" si="6"/>
        <v>0</v>
      </c>
      <c r="E35" s="38">
        <f t="shared" si="7"/>
        <v>0</v>
      </c>
      <c r="F35" s="38">
        <f t="shared" si="8"/>
        <v>0</v>
      </c>
      <c r="H35" s="39"/>
    </row>
    <row r="36" spans="1:8" ht="15">
      <c r="A36" s="6" t="s">
        <v>35</v>
      </c>
      <c r="B36" s="7">
        <v>5000</v>
      </c>
      <c r="C36" s="37"/>
      <c r="D36" s="38">
        <f t="shared" si="6"/>
        <v>0</v>
      </c>
      <c r="E36" s="38">
        <f t="shared" si="7"/>
        <v>0</v>
      </c>
      <c r="F36" s="38">
        <f t="shared" si="8"/>
        <v>0</v>
      </c>
      <c r="H36" s="39"/>
    </row>
    <row r="37" spans="1:8" ht="15">
      <c r="A37" s="6" t="s">
        <v>30</v>
      </c>
      <c r="B37" s="7">
        <v>20</v>
      </c>
      <c r="C37" s="40"/>
      <c r="D37" s="38">
        <f t="shared" si="6"/>
        <v>0</v>
      </c>
      <c r="E37" s="38">
        <f t="shared" si="7"/>
        <v>0</v>
      </c>
      <c r="F37" s="38">
        <f t="shared" si="8"/>
        <v>0</v>
      </c>
      <c r="H37" s="39"/>
    </row>
    <row r="38" spans="1:8" ht="15">
      <c r="A38" s="6" t="s">
        <v>31</v>
      </c>
      <c r="B38" s="7">
        <v>100</v>
      </c>
      <c r="C38" s="40"/>
      <c r="D38" s="38">
        <f t="shared" si="6"/>
        <v>0</v>
      </c>
      <c r="E38" s="38">
        <f t="shared" si="7"/>
        <v>0</v>
      </c>
      <c r="F38" s="38">
        <f t="shared" si="8"/>
        <v>0</v>
      </c>
      <c r="H38" s="39"/>
    </row>
    <row r="39" spans="1:8" ht="15">
      <c r="A39" s="6" t="s">
        <v>32</v>
      </c>
      <c r="B39" s="7">
        <v>900</v>
      </c>
      <c r="C39" s="37"/>
      <c r="D39" s="38">
        <f t="shared" si="6"/>
        <v>0</v>
      </c>
      <c r="E39" s="38">
        <f t="shared" si="7"/>
        <v>0</v>
      </c>
      <c r="F39" s="38">
        <f t="shared" si="8"/>
        <v>0</v>
      </c>
      <c r="H39" s="39"/>
    </row>
    <row r="40" spans="1:8" ht="15">
      <c r="A40" s="6" t="s">
        <v>33</v>
      </c>
      <c r="B40" s="7">
        <v>100</v>
      </c>
      <c r="C40" s="40"/>
      <c r="D40" s="38">
        <f t="shared" si="6"/>
        <v>0</v>
      </c>
      <c r="E40" s="38">
        <f t="shared" si="7"/>
        <v>0</v>
      </c>
      <c r="F40" s="38">
        <f t="shared" si="8"/>
        <v>0</v>
      </c>
      <c r="H40" s="39"/>
    </row>
    <row r="41" spans="1:8" ht="15">
      <c r="A41" s="6" t="s">
        <v>69</v>
      </c>
      <c r="B41" s="7">
        <v>1200</v>
      </c>
      <c r="C41" s="37"/>
      <c r="D41" s="38">
        <f t="shared" si="0"/>
        <v>0</v>
      </c>
      <c r="E41" s="38">
        <f t="shared" si="1"/>
        <v>0</v>
      </c>
      <c r="F41" s="38">
        <f t="shared" si="2"/>
        <v>0</v>
      </c>
      <c r="H41" s="39"/>
    </row>
    <row r="42" spans="1:6" s="42" customFormat="1" ht="15" customHeight="1">
      <c r="A42" s="8" t="s">
        <v>38</v>
      </c>
      <c r="B42" s="9">
        <f>SUM(B4:B41)</f>
        <v>39300</v>
      </c>
      <c r="C42" s="38"/>
      <c r="D42" s="41">
        <f>SUM(D4:D41)</f>
        <v>0</v>
      </c>
      <c r="E42" s="41">
        <f>SUM(E4:E41)</f>
        <v>0</v>
      </c>
      <c r="F42" s="41">
        <f>SUM(F4:F41)</f>
        <v>0</v>
      </c>
    </row>
    <row r="45" ht="15">
      <c r="A45" s="48" t="s">
        <v>68</v>
      </c>
    </row>
  </sheetData>
  <mergeCells count="1">
    <mergeCell ref="A1:F1"/>
  </mergeCells>
  <printOptions horizontalCentered="1"/>
  <pageMargins left="0.8267716535433071" right="0.8267716535433071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 topLeftCell="A13">
      <selection activeCell="A33" sqref="A33"/>
    </sheetView>
  </sheetViews>
  <sheetFormatPr defaultColWidth="9.140625" defaultRowHeight="15"/>
  <cols>
    <col min="3" max="3" width="14.7109375" style="0" customWidth="1"/>
    <col min="4" max="4" width="11.28125" style="0" customWidth="1"/>
    <col min="5" max="5" width="12.28125" style="0" customWidth="1"/>
    <col min="6" max="6" width="13.140625" style="0" customWidth="1"/>
    <col min="7" max="7" width="12.7109375" style="0" customWidth="1"/>
    <col min="8" max="8" width="15.7109375" style="0" customWidth="1"/>
  </cols>
  <sheetData>
    <row r="1" spans="1:7" s="1" customFormat="1" ht="15">
      <c r="A1" s="2" t="s">
        <v>44</v>
      </c>
      <c r="B1" s="3"/>
      <c r="C1" s="18"/>
      <c r="D1" s="3"/>
      <c r="E1" s="3"/>
      <c r="F1" s="3"/>
      <c r="G1" s="3"/>
    </row>
    <row r="2" spans="1:7" ht="15">
      <c r="A2" s="19"/>
      <c r="B2" s="20"/>
      <c r="C2" s="21"/>
      <c r="D2" s="20"/>
      <c r="E2" s="20"/>
      <c r="F2" s="20"/>
      <c r="G2" s="20"/>
    </row>
    <row r="3" spans="1:8" ht="61.5" customHeight="1">
      <c r="A3" s="45" t="s">
        <v>36</v>
      </c>
      <c r="B3" s="45"/>
      <c r="C3" s="45"/>
      <c r="D3" s="5" t="s">
        <v>40</v>
      </c>
      <c r="E3" s="4" t="s">
        <v>41</v>
      </c>
      <c r="F3" s="4" t="s">
        <v>42</v>
      </c>
      <c r="G3" s="4" t="s">
        <v>37</v>
      </c>
      <c r="H3" s="4" t="s">
        <v>39</v>
      </c>
    </row>
    <row r="4" spans="1:8" ht="15">
      <c r="A4" s="44" t="s">
        <v>45</v>
      </c>
      <c r="B4" s="44"/>
      <c r="C4" s="44"/>
      <c r="D4" s="22">
        <v>400</v>
      </c>
      <c r="E4" s="23"/>
      <c r="F4" s="24">
        <f aca="true" t="shared" si="0" ref="F4:F30">D4*E4</f>
        <v>0</v>
      </c>
      <c r="G4" s="24">
        <f aca="true" t="shared" si="1" ref="G4:G30">F4*0.21</f>
        <v>0</v>
      </c>
      <c r="H4" s="24">
        <f aca="true" t="shared" si="2" ref="H4:H30">SUM(F4:G4)</f>
        <v>0</v>
      </c>
    </row>
    <row r="5" spans="1:8" ht="15">
      <c r="A5" s="46" t="s">
        <v>64</v>
      </c>
      <c r="B5" s="46" t="s">
        <v>64</v>
      </c>
      <c r="C5" s="46" t="s">
        <v>64</v>
      </c>
      <c r="D5" s="22">
        <v>50</v>
      </c>
      <c r="E5" s="23"/>
      <c r="F5" s="24">
        <f t="shared" si="0"/>
        <v>0</v>
      </c>
      <c r="G5" s="24">
        <f t="shared" si="1"/>
        <v>0</v>
      </c>
      <c r="H5" s="24">
        <f t="shared" si="2"/>
        <v>0</v>
      </c>
    </row>
    <row r="6" spans="1:8" ht="15">
      <c r="A6" s="46" t="s">
        <v>46</v>
      </c>
      <c r="B6" s="46" t="s">
        <v>46</v>
      </c>
      <c r="C6" s="46" t="s">
        <v>46</v>
      </c>
      <c r="D6" s="22">
        <v>300</v>
      </c>
      <c r="E6" s="23"/>
      <c r="F6" s="24">
        <f t="shared" si="0"/>
        <v>0</v>
      </c>
      <c r="G6" s="24">
        <f t="shared" si="1"/>
        <v>0</v>
      </c>
      <c r="H6" s="24">
        <f t="shared" si="2"/>
        <v>0</v>
      </c>
    </row>
    <row r="7" spans="1:13" ht="15">
      <c r="A7" s="44" t="s">
        <v>47</v>
      </c>
      <c r="B7" s="44" t="s">
        <v>47</v>
      </c>
      <c r="C7" s="44" t="s">
        <v>47</v>
      </c>
      <c r="D7" s="22">
        <v>2400</v>
      </c>
      <c r="E7" s="23"/>
      <c r="F7" s="24">
        <f t="shared" si="0"/>
        <v>0</v>
      </c>
      <c r="G7" s="24">
        <f t="shared" si="1"/>
        <v>0</v>
      </c>
      <c r="H7" s="24">
        <f t="shared" si="2"/>
        <v>0</v>
      </c>
      <c r="M7" s="1"/>
    </row>
    <row r="8" spans="1:8" ht="15">
      <c r="A8" s="44" t="s">
        <v>48</v>
      </c>
      <c r="B8" s="44" t="s">
        <v>48</v>
      </c>
      <c r="C8" s="44" t="s">
        <v>48</v>
      </c>
      <c r="D8" s="22">
        <v>2800</v>
      </c>
      <c r="E8" s="23"/>
      <c r="F8" s="24">
        <f t="shared" si="0"/>
        <v>0</v>
      </c>
      <c r="G8" s="24">
        <f t="shared" si="1"/>
        <v>0</v>
      </c>
      <c r="H8" s="24">
        <f t="shared" si="2"/>
        <v>0</v>
      </c>
    </row>
    <row r="9" spans="1:8" ht="15">
      <c r="A9" s="44" t="s">
        <v>49</v>
      </c>
      <c r="B9" s="44" t="s">
        <v>49</v>
      </c>
      <c r="C9" s="44" t="s">
        <v>49</v>
      </c>
      <c r="D9" s="22">
        <v>400</v>
      </c>
      <c r="E9" s="23"/>
      <c r="F9" s="24">
        <f t="shared" si="0"/>
        <v>0</v>
      </c>
      <c r="G9" s="24">
        <f t="shared" si="1"/>
        <v>0</v>
      </c>
      <c r="H9" s="24">
        <f t="shared" si="2"/>
        <v>0</v>
      </c>
    </row>
    <row r="10" spans="1:8" ht="15">
      <c r="A10" s="44" t="s">
        <v>9</v>
      </c>
      <c r="B10" s="44" t="s">
        <v>9</v>
      </c>
      <c r="C10" s="44" t="s">
        <v>9</v>
      </c>
      <c r="D10" s="22">
        <v>300</v>
      </c>
      <c r="E10" s="25"/>
      <c r="F10" s="24">
        <f t="shared" si="0"/>
        <v>0</v>
      </c>
      <c r="G10" s="24">
        <f t="shared" si="1"/>
        <v>0</v>
      </c>
      <c r="H10" s="24">
        <f t="shared" si="2"/>
        <v>0</v>
      </c>
    </row>
    <row r="11" spans="1:8" ht="15">
      <c r="A11" s="44" t="s">
        <v>10</v>
      </c>
      <c r="B11" s="44" t="s">
        <v>10</v>
      </c>
      <c r="C11" s="44" t="s">
        <v>10</v>
      </c>
      <c r="D11" s="22">
        <v>100</v>
      </c>
      <c r="E11" s="23"/>
      <c r="F11" s="24">
        <f t="shared" si="0"/>
        <v>0</v>
      </c>
      <c r="G11" s="24">
        <f t="shared" si="1"/>
        <v>0</v>
      </c>
      <c r="H11" s="24">
        <f t="shared" si="2"/>
        <v>0</v>
      </c>
    </row>
    <row r="12" spans="1:8" ht="15">
      <c r="A12" s="44" t="s">
        <v>0</v>
      </c>
      <c r="B12" s="44" t="s">
        <v>0</v>
      </c>
      <c r="C12" s="44" t="s">
        <v>0</v>
      </c>
      <c r="D12" s="22">
        <v>20</v>
      </c>
      <c r="E12" s="25"/>
      <c r="F12" s="24">
        <f t="shared" si="0"/>
        <v>0</v>
      </c>
      <c r="G12" s="24">
        <f t="shared" si="1"/>
        <v>0</v>
      </c>
      <c r="H12" s="24">
        <f t="shared" si="2"/>
        <v>0</v>
      </c>
    </row>
    <row r="13" spans="1:8" ht="15">
      <c r="A13" s="44" t="s">
        <v>6</v>
      </c>
      <c r="B13" s="44" t="s">
        <v>6</v>
      </c>
      <c r="C13" s="44" t="s">
        <v>6</v>
      </c>
      <c r="D13" s="22">
        <v>50</v>
      </c>
      <c r="E13" s="26"/>
      <c r="F13" s="24">
        <f t="shared" si="0"/>
        <v>0</v>
      </c>
      <c r="G13" s="24">
        <f t="shared" si="1"/>
        <v>0</v>
      </c>
      <c r="H13" s="24">
        <f t="shared" si="2"/>
        <v>0</v>
      </c>
    </row>
    <row r="14" spans="1:8" ht="15">
      <c r="A14" s="44" t="s">
        <v>50</v>
      </c>
      <c r="B14" s="44" t="s">
        <v>50</v>
      </c>
      <c r="C14" s="44" t="s">
        <v>50</v>
      </c>
      <c r="D14" s="22">
        <v>6000</v>
      </c>
      <c r="E14" s="23"/>
      <c r="F14" s="24">
        <f t="shared" si="0"/>
        <v>0</v>
      </c>
      <c r="G14" s="24">
        <f t="shared" si="1"/>
        <v>0</v>
      </c>
      <c r="H14" s="24">
        <f t="shared" si="2"/>
        <v>0</v>
      </c>
    </row>
    <row r="15" spans="1:8" ht="15">
      <c r="A15" s="44" t="s">
        <v>51</v>
      </c>
      <c r="B15" s="44" t="s">
        <v>51</v>
      </c>
      <c r="C15" s="44" t="s">
        <v>51</v>
      </c>
      <c r="D15" s="22">
        <v>20</v>
      </c>
      <c r="E15" s="23"/>
      <c r="F15" s="24">
        <f t="shared" si="0"/>
        <v>0</v>
      </c>
      <c r="G15" s="24">
        <f t="shared" si="1"/>
        <v>0</v>
      </c>
      <c r="H15" s="24">
        <f t="shared" si="2"/>
        <v>0</v>
      </c>
    </row>
    <row r="16" spans="1:8" ht="15">
      <c r="A16" s="44" t="s">
        <v>1</v>
      </c>
      <c r="B16" s="44" t="s">
        <v>1</v>
      </c>
      <c r="C16" s="44" t="s">
        <v>1</v>
      </c>
      <c r="D16" s="22">
        <v>100</v>
      </c>
      <c r="E16" s="23"/>
      <c r="F16" s="24">
        <f t="shared" si="0"/>
        <v>0</v>
      </c>
      <c r="G16" s="24">
        <f t="shared" si="1"/>
        <v>0</v>
      </c>
      <c r="H16" s="24">
        <f t="shared" si="2"/>
        <v>0</v>
      </c>
    </row>
    <row r="17" spans="1:8" ht="15">
      <c r="A17" s="44" t="s">
        <v>11</v>
      </c>
      <c r="B17" s="44" t="s">
        <v>11</v>
      </c>
      <c r="C17" s="44" t="s">
        <v>11</v>
      </c>
      <c r="D17" s="22">
        <v>1700</v>
      </c>
      <c r="E17" s="23"/>
      <c r="F17" s="24">
        <f t="shared" si="0"/>
        <v>0</v>
      </c>
      <c r="G17" s="24">
        <f t="shared" si="1"/>
        <v>0</v>
      </c>
      <c r="H17" s="24">
        <f t="shared" si="2"/>
        <v>0</v>
      </c>
    </row>
    <row r="18" spans="1:8" ht="15">
      <c r="A18" s="44" t="s">
        <v>12</v>
      </c>
      <c r="B18" s="44" t="s">
        <v>12</v>
      </c>
      <c r="C18" s="44" t="s">
        <v>12</v>
      </c>
      <c r="D18" s="22">
        <v>1900</v>
      </c>
      <c r="E18" s="23"/>
      <c r="F18" s="24">
        <f t="shared" si="0"/>
        <v>0</v>
      </c>
      <c r="G18" s="24">
        <f t="shared" si="1"/>
        <v>0</v>
      </c>
      <c r="H18" s="24">
        <f t="shared" si="2"/>
        <v>0</v>
      </c>
    </row>
    <row r="19" spans="1:8" ht="15">
      <c r="A19" s="44" t="s">
        <v>52</v>
      </c>
      <c r="B19" s="44" t="s">
        <v>52</v>
      </c>
      <c r="C19" s="44" t="s">
        <v>52</v>
      </c>
      <c r="D19" s="22">
        <v>300</v>
      </c>
      <c r="E19" s="23"/>
      <c r="F19" s="24">
        <f t="shared" si="0"/>
        <v>0</v>
      </c>
      <c r="G19" s="24">
        <f t="shared" si="1"/>
        <v>0</v>
      </c>
      <c r="H19" s="24">
        <f t="shared" si="2"/>
        <v>0</v>
      </c>
    </row>
    <row r="20" spans="1:8" ht="15">
      <c r="A20" s="44" t="s">
        <v>53</v>
      </c>
      <c r="B20" s="44" t="s">
        <v>53</v>
      </c>
      <c r="C20" s="44" t="s">
        <v>53</v>
      </c>
      <c r="D20" s="22">
        <v>100</v>
      </c>
      <c r="E20" s="23"/>
      <c r="F20" s="24">
        <f t="shared" si="0"/>
        <v>0</v>
      </c>
      <c r="G20" s="24">
        <f t="shared" si="1"/>
        <v>0</v>
      </c>
      <c r="H20" s="24">
        <f t="shared" si="2"/>
        <v>0</v>
      </c>
    </row>
    <row r="21" spans="1:8" ht="15">
      <c r="A21" s="44" t="s">
        <v>54</v>
      </c>
      <c r="B21" s="44" t="s">
        <v>54</v>
      </c>
      <c r="C21" s="44" t="s">
        <v>54</v>
      </c>
      <c r="D21" s="22">
        <v>31000</v>
      </c>
      <c r="E21" s="23"/>
      <c r="F21" s="24">
        <f t="shared" si="0"/>
        <v>0</v>
      </c>
      <c r="G21" s="24">
        <f t="shared" si="1"/>
        <v>0</v>
      </c>
      <c r="H21" s="24">
        <f t="shared" si="2"/>
        <v>0</v>
      </c>
    </row>
    <row r="22" spans="1:8" ht="15">
      <c r="A22" s="44" t="s">
        <v>55</v>
      </c>
      <c r="B22" s="44" t="s">
        <v>55</v>
      </c>
      <c r="C22" s="44" t="s">
        <v>55</v>
      </c>
      <c r="D22" s="22">
        <v>200</v>
      </c>
      <c r="E22" s="23"/>
      <c r="F22" s="24">
        <f t="shared" si="0"/>
        <v>0</v>
      </c>
      <c r="G22" s="24">
        <f t="shared" si="1"/>
        <v>0</v>
      </c>
      <c r="H22" s="24">
        <f t="shared" si="2"/>
        <v>0</v>
      </c>
    </row>
    <row r="23" spans="1:8" ht="15">
      <c r="A23" s="44" t="s">
        <v>56</v>
      </c>
      <c r="B23" s="44" t="s">
        <v>56</v>
      </c>
      <c r="C23" s="44" t="s">
        <v>56</v>
      </c>
      <c r="D23" s="22">
        <v>3900</v>
      </c>
      <c r="E23" s="23"/>
      <c r="F23" s="24">
        <f t="shared" si="0"/>
        <v>0</v>
      </c>
      <c r="G23" s="24">
        <f t="shared" si="1"/>
        <v>0</v>
      </c>
      <c r="H23" s="24">
        <f t="shared" si="2"/>
        <v>0</v>
      </c>
    </row>
    <row r="24" spans="1:8" ht="15">
      <c r="A24" s="44" t="s">
        <v>13</v>
      </c>
      <c r="B24" s="44" t="s">
        <v>13</v>
      </c>
      <c r="C24" s="44" t="s">
        <v>13</v>
      </c>
      <c r="D24" s="22">
        <v>2200</v>
      </c>
      <c r="E24" s="23"/>
      <c r="F24" s="24">
        <f t="shared" si="0"/>
        <v>0</v>
      </c>
      <c r="G24" s="24">
        <f t="shared" si="1"/>
        <v>0</v>
      </c>
      <c r="H24" s="24">
        <f t="shared" si="2"/>
        <v>0</v>
      </c>
    </row>
    <row r="25" spans="1:8" ht="15">
      <c r="A25" s="44" t="s">
        <v>14</v>
      </c>
      <c r="B25" s="44" t="s">
        <v>14</v>
      </c>
      <c r="C25" s="44" t="s">
        <v>14</v>
      </c>
      <c r="D25" s="22">
        <v>50</v>
      </c>
      <c r="E25" s="23"/>
      <c r="F25" s="24">
        <f t="shared" si="0"/>
        <v>0</v>
      </c>
      <c r="G25" s="24">
        <f t="shared" si="1"/>
        <v>0</v>
      </c>
      <c r="H25" s="24">
        <f t="shared" si="2"/>
        <v>0</v>
      </c>
    </row>
    <row r="26" spans="1:8" ht="15">
      <c r="A26" s="44" t="s">
        <v>8</v>
      </c>
      <c r="B26" s="44" t="s">
        <v>8</v>
      </c>
      <c r="C26" s="44" t="s">
        <v>8</v>
      </c>
      <c r="D26" s="22">
        <v>5600</v>
      </c>
      <c r="E26" s="23"/>
      <c r="F26" s="24">
        <f t="shared" si="0"/>
        <v>0</v>
      </c>
      <c r="G26" s="24">
        <f t="shared" si="1"/>
        <v>0</v>
      </c>
      <c r="H26" s="24">
        <f t="shared" si="2"/>
        <v>0</v>
      </c>
    </row>
    <row r="27" spans="1:8" ht="15">
      <c r="A27" s="44" t="s">
        <v>57</v>
      </c>
      <c r="B27" s="44" t="s">
        <v>57</v>
      </c>
      <c r="C27" s="44" t="s">
        <v>57</v>
      </c>
      <c r="D27" s="22">
        <v>500</v>
      </c>
      <c r="E27" s="23"/>
      <c r="F27" s="24">
        <f t="shared" si="0"/>
        <v>0</v>
      </c>
      <c r="G27" s="24">
        <f t="shared" si="1"/>
        <v>0</v>
      </c>
      <c r="H27" s="24">
        <f t="shared" si="2"/>
        <v>0</v>
      </c>
    </row>
    <row r="28" spans="1:8" ht="15">
      <c r="A28" s="44" t="s">
        <v>15</v>
      </c>
      <c r="B28" s="44" t="s">
        <v>15</v>
      </c>
      <c r="C28" s="44" t="s">
        <v>15</v>
      </c>
      <c r="D28" s="22">
        <v>50</v>
      </c>
      <c r="E28" s="23"/>
      <c r="F28" s="24">
        <f t="shared" si="0"/>
        <v>0</v>
      </c>
      <c r="G28" s="24">
        <f t="shared" si="1"/>
        <v>0</v>
      </c>
      <c r="H28" s="24">
        <f t="shared" si="2"/>
        <v>0</v>
      </c>
    </row>
    <row r="29" spans="1:8" ht="15">
      <c r="A29" s="44" t="s">
        <v>58</v>
      </c>
      <c r="B29" s="44" t="s">
        <v>58</v>
      </c>
      <c r="C29" s="44" t="s">
        <v>58</v>
      </c>
      <c r="D29" s="22">
        <v>20</v>
      </c>
      <c r="E29" s="23"/>
      <c r="F29" s="24">
        <f t="shared" si="0"/>
        <v>0</v>
      </c>
      <c r="G29" s="24">
        <f t="shared" si="1"/>
        <v>0</v>
      </c>
      <c r="H29" s="24">
        <f t="shared" si="2"/>
        <v>0</v>
      </c>
    </row>
    <row r="30" spans="1:8" ht="15">
      <c r="A30" s="44" t="s">
        <v>69</v>
      </c>
      <c r="B30" s="44" t="s">
        <v>16</v>
      </c>
      <c r="C30" s="44" t="s">
        <v>16</v>
      </c>
      <c r="D30" s="22">
        <v>400</v>
      </c>
      <c r="E30" s="23"/>
      <c r="F30" s="24">
        <f t="shared" si="0"/>
        <v>0</v>
      </c>
      <c r="G30" s="24">
        <f t="shared" si="1"/>
        <v>0</v>
      </c>
      <c r="H30" s="24">
        <f t="shared" si="2"/>
        <v>0</v>
      </c>
    </row>
    <row r="31" spans="1:8" ht="15" customHeight="1">
      <c r="A31" s="47" t="s">
        <v>38</v>
      </c>
      <c r="B31" s="47"/>
      <c r="C31" s="47"/>
      <c r="D31" s="27">
        <f>SUM(D4:D30)</f>
        <v>60860</v>
      </c>
      <c r="E31" s="28"/>
      <c r="F31" s="29">
        <f>SUM(F4:F30)</f>
        <v>0</v>
      </c>
      <c r="G31" s="29">
        <f>SUM(G4:G30)</f>
        <v>0</v>
      </c>
      <c r="H31" s="29">
        <f>SUM(H4:H30)</f>
        <v>0</v>
      </c>
    </row>
    <row r="33" ht="15">
      <c r="A33" s="48" t="s">
        <v>68</v>
      </c>
    </row>
  </sheetData>
  <mergeCells count="29">
    <mergeCell ref="A30:C30"/>
    <mergeCell ref="A31:C31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3:C3"/>
    <mergeCell ref="A4:C4"/>
    <mergeCell ref="A5:C5"/>
    <mergeCell ref="A6:C6"/>
    <mergeCell ref="A7:C7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Michaela Kapustová</cp:lastModifiedBy>
  <cp:lastPrinted>2018-05-04T10:36:22Z</cp:lastPrinted>
  <dcterms:created xsi:type="dcterms:W3CDTF">2013-01-03T06:57:07Z</dcterms:created>
  <dcterms:modified xsi:type="dcterms:W3CDTF">2018-05-04T10:36:36Z</dcterms:modified>
  <cp:category/>
  <cp:version/>
  <cp:contentType/>
  <cp:contentStatus/>
</cp:coreProperties>
</file>