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626"/>
  <workbookPr defaultThemeVersion="124226"/>
  <bookViews>
    <workbookView xWindow="65416" yWindow="65416" windowWidth="24240" windowHeight="13140" activeTab="0"/>
  </bookViews>
  <sheets>
    <sheet name="Spotřební koš" sheetId="1" r:id="rId1"/>
  </sheets>
  <definedNames/>
  <calcPr calcId="191029"/>
  <extLst/>
</workbook>
</file>

<file path=xl/sharedStrings.xml><?xml version="1.0" encoding="utf-8"?>
<sst xmlns="http://schemas.openxmlformats.org/spreadsheetml/2006/main" count="79" uniqueCount="58">
  <si>
    <t>Číslo
položky</t>
  </si>
  <si>
    <t>Název požadované položky</t>
  </si>
  <si>
    <t>Technické parametry a užitné vlastnosti - bližší specifikace</t>
  </si>
  <si>
    <t>MJ</t>
  </si>
  <si>
    <t>1.</t>
  </si>
  <si>
    <t>2.</t>
  </si>
  <si>
    <t>Nabídková cena
(v Kč bez DPH)</t>
  </si>
  <si>
    <t>Nabídková cena
(v Kč vč. DPH)</t>
  </si>
  <si>
    <t>Příloha č. 3 Zadávací dokumentace:</t>
  </si>
  <si>
    <t>Nabídková cena za MJ (v Kč)</t>
  </si>
  <si>
    <t>Sazba DPH (procentuelní)</t>
  </si>
  <si>
    <r>
      <t xml:space="preserve">DPH </t>
    </r>
    <r>
      <rPr>
        <i/>
        <sz val="10"/>
        <rFont val="Calibri"/>
        <family val="2"/>
        <scheme val="minor"/>
      </rPr>
      <t>(pozn. za cekové předpokládané množství MJ za 2 roky)</t>
    </r>
  </si>
  <si>
    <r>
      <t xml:space="preserve">Celková nabídková cena (v Kč vč. DPH) </t>
    </r>
    <r>
      <rPr>
        <i/>
        <sz val="10"/>
        <rFont val="Calibri"/>
        <family val="2"/>
        <scheme val="minor"/>
      </rPr>
      <t>(pozn. za celkové předpokládané množství MJ za 2 roky)</t>
    </r>
  </si>
  <si>
    <r>
      <rPr>
        <u val="single"/>
        <sz val="12"/>
        <color rgb="FFFF0000"/>
        <rFont val="Calibri"/>
        <family val="2"/>
        <scheme val="minor"/>
      </rPr>
      <t>Upozornění</t>
    </r>
    <r>
      <rPr>
        <sz val="12"/>
        <color rgb="FFFF0000"/>
        <rFont val="Calibri"/>
        <family val="2"/>
        <scheme val="minor"/>
      </rPr>
      <t>: Pokud je výše uveden název výrobku či výrobce příznačný pro určitého dodavatele, je to z důvodu obecné povědomosti o tomto produktu (výrobku) ke srovnání požadovaných vlastností a užitné hodnoty (ve významu tzv. benchmarkingu). Dle ustanovení čl. 4 odst. 3 Směrnice č. 3 Rady Královéhradeckého kraje zadavatel připouští jiné obdobné řešení vyhovující požadavkům na plnění předmětu zadávané veřejné zakázky s dodržením zásady nediskriminace. Dále ve smyslu ustanovení § 89 dost. 6 ZZVZ se má za to, že se jedná pouze o vymezení minimálních požadovaných standardů výrobku, technologie či materiálu, kdy dodavatel (účastník) je oprávněn v nabídce uvést u každého takového odkazu i jiné, kvalitativně a technicky obdobné (rovnocenné) řešení, které splňuje minimálně požadované standardy a odpovídá uvedeným parametrům.</t>
    </r>
  </si>
  <si>
    <t>SPOTŘEBNÍ KOŠ (Položkový seznam)</t>
  </si>
  <si>
    <t>[doplní dodavatel]</t>
  </si>
  <si>
    <t>sídlo:</t>
  </si>
  <si>
    <t>zástupce:</t>
  </si>
  <si>
    <t>IČ / DIČ:</t>
  </si>
  <si>
    <t>[doplní dodavatel] / [doplní dodavatel]</t>
  </si>
  <si>
    <t>IDENTIFIKAČNÍ ÚDAJE DODAVATELE:</t>
  </si>
  <si>
    <r>
      <t xml:space="preserve">Celková nabídková cena (v Kč bez DPH) </t>
    </r>
    <r>
      <rPr>
        <b/>
        <i/>
        <sz val="10"/>
        <rFont val="Calibri"/>
        <family val="2"/>
        <scheme val="minor"/>
      </rPr>
      <t>(pozn. za celkové předpokládané množství MJ za 2 roky)</t>
    </r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</si>
  <si>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</si>
  <si>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</si>
  <si>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</si>
  <si>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</si>
  <si>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</si>
  <si>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</si>
  <si>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</si>
  <si>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</si>
  <si>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</si>
  <si>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Pytle na odpad</t>
  </si>
  <si>
    <t>Pytel na odpad LDPE fólie rolovaný modrý bez šňůrky 120 l</t>
  </si>
  <si>
    <t>obvyklý rozměr (ŠxV) 70 x 110 cm
minimální tloušťka materiálu 80 µm
obvyklé množství na roli: 15 ks
obvyklé množství v kartonu: 10 rolí
očekávaná nosnost: 20 kg</t>
  </si>
  <si>
    <t>Používaná velikost balení</t>
  </si>
  <si>
    <t>Pytel na odpad LDPE fólie rolovaný černý bez šňůrky 120 l</t>
  </si>
  <si>
    <t>Pytel na odpad LDPE fólie rolovaný červený bez šňůrky 120 l</t>
  </si>
  <si>
    <t>Pytel na odpad LDPE fólie rolovaný žlutý bez šňůrky 120 l</t>
  </si>
  <si>
    <t>Sáčky do odpadkových košů</t>
  </si>
  <si>
    <t>Sáčky do odpadkových košů černé bez šňůrky 35 l</t>
  </si>
  <si>
    <t>Sáčky do odpadkových košů černé bez šňůrky 70 l</t>
  </si>
  <si>
    <t>Obchodní název (uváděný v katalogu dodavatele)</t>
  </si>
  <si>
    <t>Objednací kód (uváděný v katalogu dodavatele)</t>
  </si>
  <si>
    <r>
      <t>Obchodní firma</t>
    </r>
    <r>
      <rPr>
        <b/>
        <sz val="9"/>
        <color rgb="FF000000"/>
        <rFont val="Calibri"/>
        <family val="2"/>
        <scheme val="minor"/>
      </rPr>
      <t xml:space="preserve"> / název:</t>
    </r>
  </si>
  <si>
    <t>obvyklý rozměr (ŠxV) 60 x 90 cm
minimální tloušťka materiálu 8 µm
obvyklé množství na roli: 50 ks
obvyklé množství v kartonu: 30 rolí</t>
  </si>
  <si>
    <t>obvyklý rozměr (ŠxV) 50 x 60 cm
minimální tloušťka materiálu 7 µm
obvyklé množství na roli: 50 ks
obvyklé množství v kartonu: 20 rolí</t>
  </si>
  <si>
    <t>obvyklý rozměr (ŠxV) 70 x 110 cm
minimální tloušťka materiálu 80 µm
obvyklé množství na roli: 15 ks
obvyklé množství v kartonu: 10 rolí 
očekávaná nosnost: 20 kg</t>
  </si>
  <si>
    <t>1 bal. á 150 ks, tj. karton</t>
  </si>
  <si>
    <t>1 bal. á 50 ks</t>
  </si>
  <si>
    <t>Sáčky do odpadkových košů černé bez šňůrky cca 45-60 x 90-100 cm</t>
  </si>
  <si>
    <t>Sáčky do odpadkových košů modré bez šňůrky cca 45-60 x 90-100 cm</t>
  </si>
  <si>
    <t>Sáčky do odpadkových košů žluté bez šňůrky cca 45-60 x 90-100 cm</t>
  </si>
  <si>
    <t>1 bal. á 50 ks, tj. role</t>
  </si>
  <si>
    <t>bal. = karton</t>
  </si>
  <si>
    <t>bal. = role</t>
  </si>
  <si>
    <t>Předpokládané      
množství MJ za 3 roky</t>
  </si>
  <si>
    <t>Souhrnná nabídková cena za předpokládané množství MJ za 3 roky (v Kč)</t>
  </si>
  <si>
    <t>obvyklý rozměr (ŠxV) 45-60 x 90-100 cm
minimální tloušťka materiálu 8 µm
obvyklé množství na roli: 50 ks
obvyklé množství v kartonu: 50 rolí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</si>
</sst>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u val="single"/>
      <sz val="12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2">
    <xf numFmtId="0" fontId="0" fillId="0" borderId="0" xfId="0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2" fillId="0" borderId="0" xfId="0" applyFont="1" applyAlignment="1" applyProtection="1">
      <alignment horizontal="center" vertical="center"/>
      <protection hidden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3" fontId="18" fillId="2" borderId="10" xfId="0" applyNumberFormat="1" applyFont="1" applyFill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164" fontId="18" fillId="4" borderId="5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3" fontId="17" fillId="0" borderId="15" xfId="0" applyNumberFormat="1" applyFont="1" applyBorder="1" applyAlignment="1">
      <alignment horizontal="center" vertical="center" wrapText="1"/>
    </xf>
    <xf numFmtId="164" fontId="5" fillId="5" borderId="16" xfId="0" applyNumberFormat="1" applyFont="1" applyFill="1" applyBorder="1" applyAlignment="1">
      <alignment horizontal="center" vertical="center" wrapText="1"/>
    </xf>
    <xf numFmtId="164" fontId="5" fillId="4" borderId="12" xfId="0" applyNumberFormat="1" applyFont="1" applyFill="1" applyBorder="1" applyAlignment="1">
      <alignment horizontal="center" vertical="center" wrapText="1"/>
    </xf>
    <xf numFmtId="164" fontId="5" fillId="5" borderId="17" xfId="0" applyNumberFormat="1" applyFont="1" applyFill="1" applyBorder="1" applyAlignment="1">
      <alignment horizontal="center" vertical="center" wrapText="1"/>
    </xf>
    <xf numFmtId="164" fontId="5" fillId="4" borderId="18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 wrapText="1"/>
    </xf>
    <xf numFmtId="164" fontId="5" fillId="5" borderId="14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left" vertical="center" wrapText="1"/>
    </xf>
    <xf numFmtId="3" fontId="18" fillId="2" borderId="20" xfId="0" applyNumberFormat="1" applyFont="1" applyFill="1" applyBorder="1" applyAlignment="1">
      <alignment horizontal="center" vertical="center" wrapText="1"/>
    </xf>
    <xf numFmtId="3" fontId="17" fillId="0" borderId="21" xfId="0" applyNumberFormat="1" applyFont="1" applyBorder="1" applyAlignment="1">
      <alignment horizontal="center" vertical="center" wrapText="1"/>
    </xf>
    <xf numFmtId="164" fontId="5" fillId="4" borderId="22" xfId="0" applyNumberFormat="1" applyFont="1" applyFill="1" applyBorder="1" applyAlignment="1">
      <alignment horizontal="center" vertical="center" wrapText="1"/>
    </xf>
    <xf numFmtId="164" fontId="18" fillId="4" borderId="23" xfId="0" applyNumberFormat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9" fontId="5" fillId="0" borderId="20" xfId="0" applyNumberFormat="1" applyFont="1" applyBorder="1" applyAlignment="1">
      <alignment horizontal="center" vertical="center" wrapText="1"/>
    </xf>
    <xf numFmtId="164" fontId="5" fillId="5" borderId="24" xfId="0" applyNumberFormat="1" applyFont="1" applyFill="1" applyBorder="1" applyAlignment="1">
      <alignment horizontal="center" vertical="center" wrapText="1"/>
    </xf>
    <xf numFmtId="164" fontId="18" fillId="4" borderId="25" xfId="0" applyNumberFormat="1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vertical="center" wrapText="1"/>
    </xf>
    <xf numFmtId="3" fontId="18" fillId="2" borderId="11" xfId="0" applyNumberFormat="1" applyFont="1" applyFill="1" applyBorder="1" applyAlignment="1">
      <alignment horizontal="center" vertical="center" wrapText="1"/>
    </xf>
    <xf numFmtId="3" fontId="17" fillId="0" borderId="26" xfId="0" applyNumberFormat="1" applyFont="1" applyBorder="1" applyAlignment="1">
      <alignment horizontal="center" vertical="center" wrapText="1"/>
    </xf>
    <xf numFmtId="164" fontId="5" fillId="4" borderId="23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3" fontId="18" fillId="2" borderId="28" xfId="0" applyNumberFormat="1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 vertical="center" wrapText="1"/>
    </xf>
    <xf numFmtId="3" fontId="18" fillId="2" borderId="29" xfId="0" applyNumberFormat="1" applyFont="1" applyFill="1" applyBorder="1" applyAlignment="1">
      <alignment horizontal="center" vertical="center" wrapText="1"/>
    </xf>
    <xf numFmtId="164" fontId="18" fillId="4" borderId="30" xfId="0" applyNumberFormat="1" applyFont="1" applyFill="1" applyBorder="1" applyAlignment="1">
      <alignment horizontal="center" vertical="center" wrapText="1"/>
    </xf>
    <xf numFmtId="164" fontId="18" fillId="4" borderId="31" xfId="0" applyNumberFormat="1" applyFont="1" applyFill="1" applyBorder="1" applyAlignment="1">
      <alignment horizontal="center" vertical="center" wrapText="1"/>
    </xf>
    <xf numFmtId="164" fontId="18" fillId="4" borderId="32" xfId="0" applyNumberFormat="1" applyFont="1" applyFill="1" applyBorder="1" applyAlignment="1">
      <alignment horizontal="center" vertical="center" wrapText="1"/>
    </xf>
    <xf numFmtId="164" fontId="5" fillId="5" borderId="33" xfId="0" applyNumberFormat="1" applyFont="1" applyFill="1" applyBorder="1" applyAlignment="1">
      <alignment horizontal="center" vertical="center" wrapText="1"/>
    </xf>
    <xf numFmtId="164" fontId="5" fillId="5" borderId="22" xfId="0" applyNumberFormat="1" applyFont="1" applyFill="1" applyBorder="1" applyAlignment="1">
      <alignment horizontal="center" vertical="center" wrapText="1"/>
    </xf>
    <xf numFmtId="164" fontId="5" fillId="5" borderId="13" xfId="0" applyNumberFormat="1" applyFont="1" applyFill="1" applyBorder="1" applyAlignment="1">
      <alignment horizontal="center" vertical="center" wrapText="1"/>
    </xf>
    <xf numFmtId="164" fontId="5" fillId="4" borderId="30" xfId="0" applyNumberFormat="1" applyFont="1" applyFill="1" applyBorder="1" applyAlignment="1">
      <alignment horizontal="center" vertical="center" wrapText="1"/>
    </xf>
    <xf numFmtId="164" fontId="5" fillId="4" borderId="31" xfId="0" applyNumberFormat="1" applyFont="1" applyFill="1" applyBorder="1" applyAlignment="1">
      <alignment horizontal="center" vertical="center" wrapText="1"/>
    </xf>
    <xf numFmtId="164" fontId="5" fillId="4" borderId="34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top" wrapText="1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164" fontId="3" fillId="7" borderId="38" xfId="0" applyNumberFormat="1" applyFont="1" applyFill="1" applyBorder="1" applyAlignment="1">
      <alignment horizontal="center" vertical="center" wrapText="1"/>
    </xf>
    <xf numFmtId="164" fontId="3" fillId="7" borderId="2" xfId="0" applyNumberFormat="1" applyFont="1" applyFill="1" applyBorder="1" applyAlignment="1">
      <alignment horizontal="center" vertical="center" wrapText="1"/>
    </xf>
    <xf numFmtId="164" fontId="3" fillId="7" borderId="3" xfId="0" applyNumberFormat="1" applyFont="1" applyFill="1" applyBorder="1" applyAlignment="1">
      <alignment horizontal="center" vertical="center" wrapText="1"/>
    </xf>
    <xf numFmtId="164" fontId="8" fillId="7" borderId="39" xfId="0" applyNumberFormat="1" applyFont="1" applyFill="1" applyBorder="1" applyAlignment="1">
      <alignment horizontal="center" vertical="center" wrapText="1"/>
    </xf>
    <xf numFmtId="164" fontId="8" fillId="7" borderId="4" xfId="0" applyNumberFormat="1" applyFont="1" applyFill="1" applyBorder="1" applyAlignment="1">
      <alignment horizontal="center" vertical="center" wrapText="1"/>
    </xf>
    <xf numFmtId="164" fontId="8" fillId="7" borderId="5" xfId="0" applyNumberFormat="1" applyFont="1" applyFill="1" applyBorder="1" applyAlignment="1">
      <alignment horizontal="center" vertical="center" wrapText="1"/>
    </xf>
    <xf numFmtId="164" fontId="8" fillId="7" borderId="40" xfId="0" applyNumberFormat="1" applyFont="1" applyFill="1" applyBorder="1" applyAlignment="1">
      <alignment horizontal="center" vertical="center" wrapText="1"/>
    </xf>
    <xf numFmtId="164" fontId="8" fillId="7" borderId="6" xfId="0" applyNumberFormat="1" applyFont="1" applyFill="1" applyBorder="1" applyAlignment="1">
      <alignment horizontal="center" vertical="center" wrapText="1"/>
    </xf>
    <xf numFmtId="164" fontId="8" fillId="7" borderId="7" xfId="0" applyNumberFormat="1" applyFont="1" applyFill="1" applyBorder="1" applyAlignment="1">
      <alignment horizontal="center" vertical="center" wrapText="1"/>
    </xf>
    <xf numFmtId="0" fontId="19" fillId="6" borderId="41" xfId="0" applyFont="1" applyFill="1" applyBorder="1" applyAlignment="1">
      <alignment horizontal="left" vertical="center" wrapText="1"/>
    </xf>
    <xf numFmtId="0" fontId="19" fillId="6" borderId="42" xfId="0" applyFont="1" applyFill="1" applyBorder="1" applyAlignment="1">
      <alignment horizontal="left" vertical="center" wrapText="1"/>
    </xf>
    <xf numFmtId="0" fontId="19" fillId="6" borderId="43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hidden="1"/>
    </xf>
    <xf numFmtId="0" fontId="14" fillId="3" borderId="43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 wrapText="1"/>
    </xf>
    <xf numFmtId="0" fontId="17" fillId="3" borderId="47" xfId="0" applyFont="1" applyFill="1" applyBorder="1" applyAlignment="1">
      <alignment horizontal="center" vertical="center" wrapText="1"/>
    </xf>
    <xf numFmtId="0" fontId="17" fillId="3" borderId="46" xfId="0" applyFont="1" applyFill="1" applyBorder="1" applyAlignment="1">
      <alignment horizontal="center" vertical="center" wrapText="1"/>
    </xf>
    <xf numFmtId="0" fontId="4" fillId="0" borderId="39" xfId="0" applyFont="1" applyBorder="1" applyAlignment="1" applyProtection="1">
      <alignment horizontal="left" vertical="center"/>
      <protection hidden="1"/>
    </xf>
    <xf numFmtId="0" fontId="4" fillId="0" borderId="4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2" fillId="0" borderId="38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4" fillId="0" borderId="40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17" fillId="3" borderId="48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49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3" fontId="17" fillId="3" borderId="50" xfId="0" applyNumberFormat="1" applyFont="1" applyFill="1" applyBorder="1" applyAlignment="1">
      <alignment horizontal="center" vertical="center" wrapText="1"/>
    </xf>
    <xf numFmtId="3" fontId="17" fillId="3" borderId="51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52" xfId="0" applyFont="1" applyBorder="1" applyAlignment="1">
      <alignment horizontal="left" vertical="center" wrapText="1"/>
    </xf>
    <xf numFmtId="0" fontId="13" fillId="3" borderId="33" xfId="0" applyFont="1" applyFill="1" applyBorder="1" applyAlignment="1">
      <alignment horizontal="left" vertical="center" wrapText="1"/>
    </xf>
    <xf numFmtId="0" fontId="13" fillId="3" borderId="53" xfId="0" applyFont="1" applyFill="1" applyBorder="1" applyAlignment="1">
      <alignment horizontal="left" vertical="center" wrapText="1"/>
    </xf>
    <xf numFmtId="0" fontId="13" fillId="3" borderId="54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55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55" xfId="0" applyFont="1" applyFill="1" applyBorder="1" applyAlignment="1">
      <alignment horizontal="left" vertical="center" wrapText="1"/>
    </xf>
    <xf numFmtId="0" fontId="5" fillId="4" borderId="52" xfId="0" applyFont="1" applyFill="1" applyBorder="1" applyAlignment="1">
      <alignment horizontal="left" vertical="center" wrapText="1"/>
    </xf>
    <xf numFmtId="0" fontId="5" fillId="4" borderId="56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tabSelected="1" workbookViewId="0" topLeftCell="B1">
      <pane ySplit="9" topLeftCell="A18" activePane="bottomLeft" state="frozen"/>
      <selection pane="bottomLeft" activeCell="J19" sqref="J19"/>
    </sheetView>
  </sheetViews>
  <sheetFormatPr defaultColWidth="9.140625" defaultRowHeight="15"/>
  <cols>
    <col min="1" max="1" width="7.421875" style="1" bestFit="1" customWidth="1"/>
    <col min="2" max="2" width="23.7109375" style="1" customWidth="1"/>
    <col min="3" max="3" width="31.421875" style="1" customWidth="1"/>
    <col min="4" max="4" width="13.8515625" style="1" customWidth="1"/>
    <col min="5" max="5" width="6.7109375" style="1" customWidth="1"/>
    <col min="6" max="6" width="11.57421875" style="1" customWidth="1"/>
    <col min="7" max="7" width="10.7109375" style="1" customWidth="1"/>
    <col min="8" max="8" width="11.28125" style="1" customWidth="1"/>
    <col min="9" max="10" width="11.57421875" style="1" customWidth="1"/>
    <col min="11" max="11" width="11.7109375" style="1" customWidth="1"/>
    <col min="12" max="13" width="10.7109375" style="1" customWidth="1"/>
    <col min="14" max="16384" width="9.140625" style="1" customWidth="1"/>
  </cols>
  <sheetData>
    <row r="1" spans="1:13" ht="15.75" customHeight="1">
      <c r="A1" s="82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6.5" customHeight="1" thickBot="1">
      <c r="A2" s="84" t="s">
        <v>14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">
      <c r="A3" s="109" t="s">
        <v>20</v>
      </c>
      <c r="B3" s="110"/>
      <c r="C3" s="110"/>
      <c r="D3" s="110"/>
      <c r="E3" s="110"/>
      <c r="F3" s="110"/>
      <c r="G3" s="110"/>
      <c r="H3" s="110"/>
      <c r="I3" s="110"/>
      <c r="J3" s="110"/>
      <c r="K3" s="111"/>
      <c r="L3" s="6"/>
      <c r="M3" s="7"/>
    </row>
    <row r="4" spans="1:13" ht="15">
      <c r="A4" s="118" t="s">
        <v>43</v>
      </c>
      <c r="B4" s="119"/>
      <c r="C4" s="112" t="s">
        <v>15</v>
      </c>
      <c r="D4" s="112"/>
      <c r="E4" s="112"/>
      <c r="F4" s="112"/>
      <c r="G4" s="112"/>
      <c r="H4" s="112"/>
      <c r="I4" s="112"/>
      <c r="J4" s="112"/>
      <c r="K4" s="113"/>
      <c r="L4" s="8"/>
      <c r="M4" s="9"/>
    </row>
    <row r="5" spans="1:13" ht="15">
      <c r="A5" s="120" t="s">
        <v>16</v>
      </c>
      <c r="B5" s="121"/>
      <c r="C5" s="114" t="s">
        <v>15</v>
      </c>
      <c r="D5" s="114"/>
      <c r="E5" s="114"/>
      <c r="F5" s="114"/>
      <c r="G5" s="114"/>
      <c r="H5" s="114"/>
      <c r="I5" s="114"/>
      <c r="J5" s="114"/>
      <c r="K5" s="115"/>
      <c r="L5" s="10"/>
      <c r="M5" s="11"/>
    </row>
    <row r="6" spans="1:13" ht="15">
      <c r="A6" s="120" t="s">
        <v>18</v>
      </c>
      <c r="B6" s="121"/>
      <c r="C6" s="114" t="s">
        <v>19</v>
      </c>
      <c r="D6" s="114"/>
      <c r="E6" s="114"/>
      <c r="F6" s="114"/>
      <c r="G6" s="114"/>
      <c r="H6" s="114"/>
      <c r="I6" s="114"/>
      <c r="J6" s="114"/>
      <c r="K6" s="115"/>
      <c r="L6" s="10"/>
      <c r="M6" s="11"/>
    </row>
    <row r="7" spans="1:13" ht="12.75" thickBot="1">
      <c r="A7" s="107" t="s">
        <v>17</v>
      </c>
      <c r="B7" s="108"/>
      <c r="C7" s="116" t="s">
        <v>15</v>
      </c>
      <c r="D7" s="116"/>
      <c r="E7" s="116"/>
      <c r="F7" s="116"/>
      <c r="G7" s="116"/>
      <c r="H7" s="116"/>
      <c r="I7" s="116"/>
      <c r="J7" s="116"/>
      <c r="K7" s="117"/>
      <c r="L7" s="12"/>
      <c r="M7" s="13"/>
    </row>
    <row r="8" spans="1:13" ht="35.25" customHeight="1" thickBot="1">
      <c r="A8" s="101" t="s">
        <v>0</v>
      </c>
      <c r="B8" s="103" t="s">
        <v>1</v>
      </c>
      <c r="C8" s="103" t="s">
        <v>2</v>
      </c>
      <c r="D8" s="103" t="s">
        <v>34</v>
      </c>
      <c r="E8" s="105" t="s">
        <v>3</v>
      </c>
      <c r="F8" s="87" t="s">
        <v>9</v>
      </c>
      <c r="G8" s="88"/>
      <c r="H8" s="89"/>
      <c r="I8" s="90" t="s">
        <v>55</v>
      </c>
      <c r="J8" s="87" t="s">
        <v>56</v>
      </c>
      <c r="K8" s="89"/>
      <c r="L8" s="66" t="s">
        <v>41</v>
      </c>
      <c r="M8" s="68" t="s">
        <v>42</v>
      </c>
    </row>
    <row r="9" spans="1:13" ht="40.5" customHeight="1" thickBot="1">
      <c r="A9" s="102"/>
      <c r="B9" s="104"/>
      <c r="C9" s="104"/>
      <c r="D9" s="104"/>
      <c r="E9" s="106"/>
      <c r="F9" s="24" t="s">
        <v>6</v>
      </c>
      <c r="G9" s="14" t="s">
        <v>10</v>
      </c>
      <c r="H9" s="25" t="s">
        <v>7</v>
      </c>
      <c r="I9" s="91"/>
      <c r="J9" s="24" t="s">
        <v>6</v>
      </c>
      <c r="K9" s="25" t="s">
        <v>7</v>
      </c>
      <c r="L9" s="67"/>
      <c r="M9" s="69"/>
    </row>
    <row r="10" spans="1:13" ht="15.75" thickBot="1">
      <c r="A10" s="49" t="s">
        <v>4</v>
      </c>
      <c r="B10" s="79" t="s">
        <v>31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0"/>
    </row>
    <row r="11" spans="1:14" ht="56.25">
      <c r="A11" s="33" t="s">
        <v>22</v>
      </c>
      <c r="B11" s="34" t="s">
        <v>32</v>
      </c>
      <c r="C11" s="62" t="s">
        <v>46</v>
      </c>
      <c r="D11" s="35" t="s">
        <v>47</v>
      </c>
      <c r="E11" s="36" t="s">
        <v>53</v>
      </c>
      <c r="F11" s="37">
        <v>0</v>
      </c>
      <c r="G11" s="17">
        <v>0.21</v>
      </c>
      <c r="H11" s="29">
        <f>F11+(F11*G11)</f>
        <v>0</v>
      </c>
      <c r="I11" s="50">
        <v>100</v>
      </c>
      <c r="J11" s="56">
        <f>F11*I11</f>
        <v>0</v>
      </c>
      <c r="K11" s="27">
        <f>J11+(J11*G11)</f>
        <v>0</v>
      </c>
      <c r="L11" s="53"/>
      <c r="M11" s="38"/>
      <c r="N11" s="2"/>
    </row>
    <row r="12" spans="1:13" ht="56.25">
      <c r="A12" s="19" t="s">
        <v>23</v>
      </c>
      <c r="B12" s="20" t="s">
        <v>35</v>
      </c>
      <c r="C12" s="4" t="s">
        <v>33</v>
      </c>
      <c r="D12" s="16" t="s">
        <v>47</v>
      </c>
      <c r="E12" s="26" t="s">
        <v>53</v>
      </c>
      <c r="F12" s="28">
        <v>0</v>
      </c>
      <c r="G12" s="17">
        <v>0.21</v>
      </c>
      <c r="H12" s="29">
        <f aca="true" t="shared" si="0" ref="H12:H20">F12+(F12*G12)</f>
        <v>0</v>
      </c>
      <c r="I12" s="51">
        <v>800</v>
      </c>
      <c r="J12" s="57">
        <f aca="true" t="shared" si="1" ref="J12:J20">F12*I12</f>
        <v>0</v>
      </c>
      <c r="K12" s="29">
        <f aca="true" t="shared" si="2" ref="K12:K20">J12+(J12*G12)</f>
        <v>0</v>
      </c>
      <c r="L12" s="54"/>
      <c r="M12" s="18"/>
    </row>
    <row r="13" spans="1:13" ht="56.25">
      <c r="A13" s="19" t="s">
        <v>24</v>
      </c>
      <c r="B13" s="20" t="s">
        <v>36</v>
      </c>
      <c r="C13" s="4" t="s">
        <v>33</v>
      </c>
      <c r="D13" s="16" t="s">
        <v>47</v>
      </c>
      <c r="E13" s="26" t="s">
        <v>53</v>
      </c>
      <c r="F13" s="28">
        <v>0</v>
      </c>
      <c r="G13" s="17">
        <v>0.21</v>
      </c>
      <c r="H13" s="29">
        <f t="shared" si="0"/>
        <v>0</v>
      </c>
      <c r="I13" s="51">
        <v>200</v>
      </c>
      <c r="J13" s="57">
        <f t="shared" si="1"/>
        <v>0</v>
      </c>
      <c r="K13" s="29">
        <f t="shared" si="2"/>
        <v>0</v>
      </c>
      <c r="L13" s="54"/>
      <c r="M13" s="18"/>
    </row>
    <row r="14" spans="1:13" ht="61.5" customHeight="1" thickBot="1">
      <c r="A14" s="15" t="s">
        <v>25</v>
      </c>
      <c r="B14" s="39" t="s">
        <v>37</v>
      </c>
      <c r="C14" s="63" t="s">
        <v>33</v>
      </c>
      <c r="D14" s="16" t="s">
        <v>47</v>
      </c>
      <c r="E14" s="26" t="s">
        <v>53</v>
      </c>
      <c r="F14" s="40">
        <v>0</v>
      </c>
      <c r="G14" s="41">
        <v>0.21</v>
      </c>
      <c r="H14" s="42">
        <f t="shared" si="0"/>
        <v>0</v>
      </c>
      <c r="I14" s="52">
        <v>50</v>
      </c>
      <c r="J14" s="58">
        <f t="shared" si="1"/>
        <v>0</v>
      </c>
      <c r="K14" s="32">
        <f t="shared" si="2"/>
        <v>0</v>
      </c>
      <c r="L14" s="55"/>
      <c r="M14" s="43"/>
    </row>
    <row r="15" spans="1:13" ht="15.75" thickBot="1">
      <c r="A15" s="49" t="s">
        <v>5</v>
      </c>
      <c r="B15" s="81" t="s">
        <v>38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80"/>
    </row>
    <row r="16" spans="1:13" ht="45">
      <c r="A16" s="48" t="s">
        <v>26</v>
      </c>
      <c r="B16" s="44" t="s">
        <v>39</v>
      </c>
      <c r="C16" s="64" t="s">
        <v>45</v>
      </c>
      <c r="D16" s="45" t="s">
        <v>52</v>
      </c>
      <c r="E16" s="46" t="s">
        <v>54</v>
      </c>
      <c r="F16" s="37">
        <v>0</v>
      </c>
      <c r="G16" s="17">
        <v>0.21</v>
      </c>
      <c r="H16" s="29">
        <f t="shared" si="0"/>
        <v>0</v>
      </c>
      <c r="I16" s="50">
        <v>1100</v>
      </c>
      <c r="J16" s="56">
        <f t="shared" si="1"/>
        <v>0</v>
      </c>
      <c r="K16" s="27">
        <f t="shared" si="2"/>
        <v>0</v>
      </c>
      <c r="L16" s="59"/>
      <c r="M16" s="47"/>
    </row>
    <row r="17" spans="1:13" ht="45">
      <c r="A17" s="19" t="s">
        <v>27</v>
      </c>
      <c r="B17" s="20" t="s">
        <v>40</v>
      </c>
      <c r="C17" s="5" t="s">
        <v>44</v>
      </c>
      <c r="D17" s="21" t="s">
        <v>52</v>
      </c>
      <c r="E17" s="46" t="s">
        <v>54</v>
      </c>
      <c r="F17" s="28">
        <v>0</v>
      </c>
      <c r="G17" s="17">
        <v>0.21</v>
      </c>
      <c r="H17" s="29">
        <f t="shared" si="0"/>
        <v>0</v>
      </c>
      <c r="I17" s="51">
        <v>800</v>
      </c>
      <c r="J17" s="57">
        <f t="shared" si="1"/>
        <v>0</v>
      </c>
      <c r="K17" s="29">
        <f t="shared" si="2"/>
        <v>0</v>
      </c>
      <c r="L17" s="60"/>
      <c r="M17" s="22"/>
    </row>
    <row r="18" spans="1:13" ht="45">
      <c r="A18" s="19" t="s">
        <v>28</v>
      </c>
      <c r="B18" s="20" t="s">
        <v>49</v>
      </c>
      <c r="C18" s="5" t="s">
        <v>57</v>
      </c>
      <c r="D18" s="21" t="s">
        <v>52</v>
      </c>
      <c r="E18" s="46" t="s">
        <v>54</v>
      </c>
      <c r="F18" s="28">
        <v>0</v>
      </c>
      <c r="G18" s="17">
        <v>0.21</v>
      </c>
      <c r="H18" s="29">
        <f t="shared" si="0"/>
        <v>0</v>
      </c>
      <c r="I18" s="51">
        <v>300</v>
      </c>
      <c r="J18" s="57">
        <f t="shared" si="1"/>
        <v>0</v>
      </c>
      <c r="K18" s="29">
        <f t="shared" si="2"/>
        <v>0</v>
      </c>
      <c r="L18" s="60"/>
      <c r="M18" s="22"/>
    </row>
    <row r="19" spans="1:13" ht="45">
      <c r="A19" s="19" t="s">
        <v>29</v>
      </c>
      <c r="B19" s="20" t="s">
        <v>50</v>
      </c>
      <c r="C19" s="5" t="s">
        <v>57</v>
      </c>
      <c r="D19" s="21" t="s">
        <v>52</v>
      </c>
      <c r="E19" s="46" t="s">
        <v>54</v>
      </c>
      <c r="F19" s="28">
        <v>0</v>
      </c>
      <c r="G19" s="17">
        <v>0.21</v>
      </c>
      <c r="H19" s="29">
        <f t="shared" si="0"/>
        <v>0</v>
      </c>
      <c r="I19" s="51">
        <v>300</v>
      </c>
      <c r="J19" s="57">
        <f t="shared" si="1"/>
        <v>0</v>
      </c>
      <c r="K19" s="29">
        <f t="shared" si="2"/>
        <v>0</v>
      </c>
      <c r="L19" s="60"/>
      <c r="M19" s="22"/>
    </row>
    <row r="20" spans="1:13" ht="45.75" thickBot="1">
      <c r="A20" s="19" t="s">
        <v>30</v>
      </c>
      <c r="B20" s="20" t="s">
        <v>51</v>
      </c>
      <c r="C20" s="5" t="s">
        <v>57</v>
      </c>
      <c r="D20" s="21" t="s">
        <v>48</v>
      </c>
      <c r="E20" s="46" t="s">
        <v>54</v>
      </c>
      <c r="F20" s="30">
        <v>0</v>
      </c>
      <c r="G20" s="31">
        <v>0.21</v>
      </c>
      <c r="H20" s="32">
        <f t="shared" si="0"/>
        <v>0</v>
      </c>
      <c r="I20" s="51">
        <v>300</v>
      </c>
      <c r="J20" s="58">
        <f t="shared" si="1"/>
        <v>0</v>
      </c>
      <c r="K20" s="32">
        <f t="shared" si="2"/>
        <v>0</v>
      </c>
      <c r="L20" s="61"/>
      <c r="M20" s="23"/>
    </row>
    <row r="21" spans="1:13" ht="21.75" customHeight="1">
      <c r="A21" s="95" t="s">
        <v>21</v>
      </c>
      <c r="B21" s="96"/>
      <c r="C21" s="96"/>
      <c r="D21" s="96"/>
      <c r="E21" s="96"/>
      <c r="F21" s="96"/>
      <c r="G21" s="96"/>
      <c r="H21" s="96"/>
      <c r="I21" s="97"/>
      <c r="J21" s="70">
        <f>SUM(J11:J20)</f>
        <v>0</v>
      </c>
      <c r="K21" s="71"/>
      <c r="L21" s="71"/>
      <c r="M21" s="72"/>
    </row>
    <row r="22" spans="1:13" ht="19.5" customHeight="1">
      <c r="A22" s="92" t="s">
        <v>11</v>
      </c>
      <c r="B22" s="93"/>
      <c r="C22" s="93"/>
      <c r="D22" s="93"/>
      <c r="E22" s="93"/>
      <c r="F22" s="93"/>
      <c r="G22" s="93"/>
      <c r="H22" s="93"/>
      <c r="I22" s="94"/>
      <c r="J22" s="73">
        <f>J23-J21</f>
        <v>0</v>
      </c>
      <c r="K22" s="74"/>
      <c r="L22" s="74"/>
      <c r="M22" s="75"/>
    </row>
    <row r="23" spans="1:13" ht="21.75" customHeight="1" thickBot="1">
      <c r="A23" s="98" t="s">
        <v>12</v>
      </c>
      <c r="B23" s="99"/>
      <c r="C23" s="99"/>
      <c r="D23" s="99"/>
      <c r="E23" s="99"/>
      <c r="F23" s="99"/>
      <c r="G23" s="99"/>
      <c r="H23" s="99"/>
      <c r="I23" s="100"/>
      <c r="J23" s="76">
        <f>SUM(K11:K20)</f>
        <v>0</v>
      </c>
      <c r="K23" s="77"/>
      <c r="L23" s="77"/>
      <c r="M23" s="78"/>
    </row>
    <row r="24" spans="1:13" ht="9.75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3"/>
      <c r="M24" s="3"/>
    </row>
    <row r="25" spans="1:13" ht="84" customHeight="1">
      <c r="A25" s="65" t="s">
        <v>13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</sheetData>
  <protectedRanges>
    <protectedRange sqref="F11:G20" name="Oblast2"/>
    <protectedRange sqref="C4:M7" name="Oblast1"/>
  </protectedRanges>
  <mergeCells count="31">
    <mergeCell ref="C4:K4"/>
    <mergeCell ref="C5:K5"/>
    <mergeCell ref="C6:K6"/>
    <mergeCell ref="C7:K7"/>
    <mergeCell ref="A4:B4"/>
    <mergeCell ref="A5:B5"/>
    <mergeCell ref="A6:B6"/>
    <mergeCell ref="A1:M1"/>
    <mergeCell ref="A2:M2"/>
    <mergeCell ref="A24:K24"/>
    <mergeCell ref="F8:H8"/>
    <mergeCell ref="I8:I9"/>
    <mergeCell ref="J8:K8"/>
    <mergeCell ref="A22:I22"/>
    <mergeCell ref="A21:I21"/>
    <mergeCell ref="A23:I23"/>
    <mergeCell ref="A8:A9"/>
    <mergeCell ref="B8:B9"/>
    <mergeCell ref="C8:C9"/>
    <mergeCell ref="E8:E9"/>
    <mergeCell ref="D8:D9"/>
    <mergeCell ref="A7:B7"/>
    <mergeCell ref="A3:K3"/>
    <mergeCell ref="A25:M25"/>
    <mergeCell ref="L8:L9"/>
    <mergeCell ref="M8:M9"/>
    <mergeCell ref="J21:M21"/>
    <mergeCell ref="J22:M22"/>
    <mergeCell ref="J23:M23"/>
    <mergeCell ref="B10:M10"/>
    <mergeCell ref="B15:M15"/>
  </mergeCells>
  <printOptions/>
  <pageMargins left="0.3937007874015748" right="0.3937007874015748" top="0.5905511811023623" bottom="0.5905511811023623" header="0.31496062992125984" footer="0.31496062992125984"/>
  <pageSetup fitToHeight="0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pravnik2019@outlook.cz</dc:creator>
  <cp:keywords/>
  <dc:description/>
  <cp:lastModifiedBy>Mgr. Zdeněk Tomáš, advokát</cp:lastModifiedBy>
  <cp:lastPrinted>2021-02-10T16:58:46Z</cp:lastPrinted>
  <dcterms:created xsi:type="dcterms:W3CDTF">2020-04-29T12:47:53Z</dcterms:created>
  <dcterms:modified xsi:type="dcterms:W3CDTF">2023-08-22T15:36:50Z</dcterms:modified>
  <cp:category/>
  <cp:version/>
  <cp:contentType/>
  <cp:contentStatus/>
</cp:coreProperties>
</file>