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52" activeTab="0"/>
  </bookViews>
  <sheets>
    <sheet name="202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<sst xmlns="http://schemas.openxmlformats.org/spreadsheetml/2006/main" count="230" uniqueCount="101">
  <si>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Druh zboží</t>
  </si>
  <si>
    <t>DPH v Kč</t>
  </si>
  <si>
    <t>Vzorek</t>
  </si>
  <si>
    <t>Doručenkové obálky pro správní řízení s poučením na zadní straně</t>
  </si>
  <si>
    <t>ne</t>
  </si>
  <si>
    <t>Obálka B4-X dno samolepící</t>
  </si>
  <si>
    <t>Obálka DL samolepící</t>
  </si>
  <si>
    <t>Obálka C6 samolepicí</t>
  </si>
  <si>
    <t>Rychlovazač plastový A4 -přední strana průhledná</t>
  </si>
  <si>
    <t>Rychlovazač závěsný RZC</t>
  </si>
  <si>
    <t>Rychlovazač obyčejný RO</t>
  </si>
  <si>
    <r>
      <t xml:space="preserve">Papír xerox 80 gr., A4,  (bal. = 500 listů), </t>
    </r>
    <r>
      <rPr>
        <sz val="10"/>
        <color indexed="10"/>
        <rFont val="Arial"/>
        <family val="2"/>
      </rPr>
      <t>CIE bělost ISO 11475 - 146, opacita min. 90%</t>
    </r>
  </si>
  <si>
    <t>ano - 1 bal.</t>
  </si>
  <si>
    <t>Blok špalíček samolepicí 105x75</t>
  </si>
  <si>
    <t>Blok špalíček lepený 9x9</t>
  </si>
  <si>
    <t>Spisové desky s tkanicí A4</t>
  </si>
  <si>
    <t>Sešit A4 444-linka</t>
  </si>
  <si>
    <t>Sešit A5-linka 544</t>
  </si>
  <si>
    <t>Záznamní kniha linka A4 100listů</t>
  </si>
  <si>
    <t>Záznamní kniha linka A5 100 listů</t>
  </si>
  <si>
    <r>
      <t xml:space="preserve">Obal zakládací na dokumenty A4/L, </t>
    </r>
    <r>
      <rPr>
        <sz val="10"/>
        <color indexed="10"/>
        <rFont val="Arial"/>
        <family val="2"/>
      </rPr>
      <t>tl. 90 mic.</t>
    </r>
  </si>
  <si>
    <t>ano - 1 ks</t>
  </si>
  <si>
    <r>
      <t xml:space="preserve">Obal A4 závěsný EURO "U" průhledný, </t>
    </r>
    <r>
      <rPr>
        <sz val="10"/>
        <color indexed="10"/>
        <rFont val="Arial"/>
        <family val="2"/>
      </rPr>
      <t>min. 38 mic.</t>
    </r>
  </si>
  <si>
    <r>
      <t>Pořadač pákový A4 papírový</t>
    </r>
    <r>
      <rPr>
        <sz val="10"/>
        <color indexed="10"/>
        <rFont val="Arial"/>
        <family val="2"/>
      </rPr>
      <t xml:space="preserve"> 7,5 cm</t>
    </r>
  </si>
  <si>
    <t>Pořadač archivní A4 s kapsou</t>
  </si>
  <si>
    <t>Mapa odkládací 1 klop.251</t>
  </si>
  <si>
    <t>Mapa odkládací 3 klop.-253</t>
  </si>
  <si>
    <t>Mapa odkládací bez klop.250</t>
  </si>
  <si>
    <t>Spony aktové 472,  50 mm/75ks</t>
  </si>
  <si>
    <t>Spony na spisy malé 452-28mm/100ks</t>
  </si>
  <si>
    <t>Rozešívačka</t>
  </si>
  <si>
    <r>
      <t xml:space="preserve">Zvýrazňovače sada </t>
    </r>
    <r>
      <rPr>
        <sz val="10"/>
        <color indexed="10"/>
        <rFont val="Arial"/>
        <family val="2"/>
      </rPr>
      <t>4 barvy, šíře stopy 1 - 4 mm</t>
    </r>
  </si>
  <si>
    <t>ano - 1 sada</t>
  </si>
  <si>
    <t>Poštovní taška C4, samolepící</t>
  </si>
  <si>
    <t>Sponky do sešívačky, 24/6, 1000 ks</t>
  </si>
  <si>
    <t>Pořadač 2 kroužky, hřbet 35 cm, celoplastový karton</t>
  </si>
  <si>
    <t>ano</t>
  </si>
  <si>
    <t>Pořadač páka, šíře hřbetu 7,5 cm</t>
  </si>
  <si>
    <t>CD-RW, 700 MB, 80 min., krabička</t>
  </si>
  <si>
    <t>CD-R, 700 MB, 80 min., krabička</t>
  </si>
  <si>
    <t>Obálka C5, samolepící</t>
  </si>
  <si>
    <t>Lepicí tyčinka, 40 gr.</t>
  </si>
  <si>
    <t>Blok A4, boční spirála kovová, linka, 50 listů</t>
  </si>
  <si>
    <t>Blok A5, boční spirála kovová, linka, 50 listů</t>
  </si>
  <si>
    <t>Stvrzenka A6 samopropis.,čísl. 3x25 l</t>
  </si>
  <si>
    <t xml:space="preserve"> bal.</t>
  </si>
  <si>
    <t>Xerografický papír pro barevný laserový tisk, formát A4, 120 gr., á 500 listů</t>
  </si>
  <si>
    <t>Xerografický papír pro barevný laserový tisk, formát A4, 160 gr., á 250 listů</t>
  </si>
  <si>
    <t>Lepicí strojek (jednorázový 9mm x 8,5m)</t>
  </si>
  <si>
    <t>Korekční strojek (4,2 x 8,5 m)</t>
  </si>
  <si>
    <t>Gelové pero PILOT G2</t>
  </si>
  <si>
    <t>Náplň gelová PILOT G2</t>
  </si>
  <si>
    <t>Pořadač závěsný, A4, 7 cm</t>
  </si>
  <si>
    <t>Sešívačka, sešívací výkon 25 listů</t>
  </si>
  <si>
    <t>Děrovačka, děrovací výkon 10 listů</t>
  </si>
  <si>
    <t>Papír skládaný A3, 200 listů linkovaný, čtverečkovaný</t>
  </si>
  <si>
    <t>Jar na nádobí  1 litr</t>
  </si>
  <si>
    <t>Hřeben pro kroužkovou vazbu, průměr hřebene 6 mm</t>
  </si>
  <si>
    <t>Hřeben pro kroužkovou vazbu, průměr hřebene 10 mm</t>
  </si>
  <si>
    <t>Hřeben pro kroužkovou vazbu, průměr hřebene 12 mm</t>
  </si>
  <si>
    <t>Hřeben pro kroužkovou vazbu, průměr hřebene 14 mm</t>
  </si>
  <si>
    <t>Hřeben pro kroužkovou vazbu, průměr hřebene 16 mm</t>
  </si>
  <si>
    <t>Hřeben pro kroužkovou vazbu, průměr hřebene 20 mm</t>
  </si>
  <si>
    <t>Desky přední A4, 200 mic., transtarentní, PVC</t>
  </si>
  <si>
    <t>1 ks</t>
  </si>
  <si>
    <t>Zadní strana A4, 250 g, lesklé, různé barvy</t>
  </si>
  <si>
    <t>Laminovací folie, A3, 100 mic.</t>
  </si>
  <si>
    <t>Laminovací folie, A5, 100 mic.</t>
  </si>
  <si>
    <t>Laminovací folie, A4, 100 mic.</t>
  </si>
  <si>
    <t>Zvýrazňovač, klínový hrot, šíře stopy 1-4,6 mm</t>
  </si>
  <si>
    <t>Značkovací papírové bločky, 12 x 50 mm, 400 lístů, barevné</t>
  </si>
  <si>
    <t>Zakládací desky uzavíratelné drukem - A5</t>
  </si>
  <si>
    <t>Zakládací desky uzavíratelné drukem - A4</t>
  </si>
  <si>
    <t>Archivační krabice, 7,5 cm</t>
  </si>
  <si>
    <t>Balící papír, rozměr 90 x 135 cm, 90 g.</t>
  </si>
  <si>
    <t>Lepící páska na balení balíků, rozměr 50 x 66 m, transparentní</t>
  </si>
  <si>
    <t>Stojan na časopisy, plastový, šířka 7cm</t>
  </si>
  <si>
    <t>Cena celkem v Kč bez DPH</t>
  </si>
  <si>
    <t xml:space="preserve">Cena celkem v Kč (vč.DPH) </t>
  </si>
  <si>
    <t>Jednotka</t>
  </si>
  <si>
    <t>1 krabička</t>
  </si>
  <si>
    <t>1 sada</t>
  </si>
  <si>
    <t>100 bal.</t>
  </si>
  <si>
    <t>Etikety PRINT 105x42,3 - 100 ks archů v balení</t>
  </si>
  <si>
    <t xml:space="preserve"> 1 ks</t>
  </si>
  <si>
    <t>1 blok</t>
  </si>
  <si>
    <t>1 bal.</t>
  </si>
  <si>
    <t>DVD-R, 4,7 GB, potisknutelné, krabička</t>
  </si>
  <si>
    <t>Rychlovazač plastový s euroděrováním A4 přední strana průhledná</t>
  </si>
  <si>
    <t>1 bal. 400 l.</t>
  </si>
  <si>
    <t>1 kg</t>
  </si>
  <si>
    <t>1 l</t>
  </si>
  <si>
    <t>Počet</t>
  </si>
  <si>
    <t xml:space="preserve">Cena celkem za počet bez DPH ve variantě-recyklovaný papír </t>
  </si>
  <si>
    <t>ano - 1 arch</t>
  </si>
  <si>
    <t>CENA celkem(součet všech položek )</t>
  </si>
  <si>
    <t>Cena za jednotku v Kč bez DPH</t>
  </si>
  <si>
    <r>
      <t xml:space="preserve">Obálka protinárazová B5 na CD, </t>
    </r>
    <r>
      <rPr>
        <sz val="10"/>
        <color indexed="10"/>
        <rFont val="Arial"/>
        <family val="2"/>
      </rPr>
      <t>rozměr 175 x 200 mm</t>
    </r>
  </si>
  <si>
    <r>
      <t xml:space="preserve">Pořadač závěsný A4, </t>
    </r>
    <r>
      <rPr>
        <sz val="10"/>
        <color indexed="10"/>
        <rFont val="Arial"/>
        <family val="2"/>
      </rPr>
      <t>7,5 cm</t>
    </r>
  </si>
  <si>
    <t>Desky se 3 klopní A4 s gumičkou</t>
  </si>
  <si>
    <t>Příloha č. 4 – Tabulka ceny k zakázce na dodávku kancelářského materiálu na rok 2024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</si>
</sst>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3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4" fontId="46" fillId="0" borderId="13" xfId="0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3" fontId="46" fillId="0" borderId="13" xfId="0" applyNumberFormat="1" applyFont="1" applyBorder="1" applyAlignment="1">
      <alignment horizontal="right"/>
    </xf>
    <xf numFmtId="3" fontId="46" fillId="33" borderId="13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center"/>
    </xf>
    <xf numFmtId="3" fontId="46" fillId="0" borderId="13" xfId="0" applyNumberFormat="1" applyFont="1" applyBorder="1" applyAlignment="1">
      <alignment horizontal="right" wrapText="1"/>
    </xf>
    <xf numFmtId="0" fontId="44" fillId="0" borderId="13" xfId="0" applyFont="1" applyBorder="1" applyAlignment="1">
      <alignment horizontal="center" wrapText="1"/>
    </xf>
    <xf numFmtId="0" fontId="46" fillId="0" borderId="14" xfId="0" applyFont="1" applyFill="1" applyBorder="1" applyAlignment="1">
      <alignment/>
    </xf>
    <xf numFmtId="3" fontId="46" fillId="33" borderId="15" xfId="0" applyNumberFormat="1" applyFont="1" applyFill="1" applyBorder="1" applyAlignment="1">
      <alignment horizontal="right"/>
    </xf>
    <xf numFmtId="0" fontId="44" fillId="0" borderId="15" xfId="0" applyFont="1" applyFill="1" applyBorder="1" applyAlignment="1">
      <alignment horizontal="center"/>
    </xf>
    <xf numFmtId="4" fontId="46" fillId="0" borderId="15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6" xfId="0" applyFont="1" applyFill="1" applyBorder="1" applyAlignment="1">
      <alignment/>
    </xf>
    <xf numFmtId="4" fontId="47" fillId="0" borderId="0" xfId="0" applyNumberFormat="1" applyFont="1" applyAlignment="1">
      <alignment/>
    </xf>
    <xf numFmtId="0" fontId="46" fillId="0" borderId="17" xfId="0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 horizontal="center"/>
    </xf>
    <xf numFmtId="4" fontId="46" fillId="0" borderId="18" xfId="0" applyNumberFormat="1" applyFont="1" applyBorder="1" applyAlignment="1">
      <alignment horizontal="right"/>
    </xf>
    <xf numFmtId="4" fontId="44" fillId="0" borderId="18" xfId="0" applyNumberFormat="1" applyFont="1" applyBorder="1" applyAlignment="1">
      <alignment horizontal="right"/>
    </xf>
    <xf numFmtId="0" fontId="44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0" fontId="49" fillId="0" borderId="22" xfId="0" applyFont="1" applyFill="1" applyBorder="1" applyAlignment="1">
      <alignment horizontal="center" vertical="center" wrapText="1" shrinkToFit="1"/>
    </xf>
    <xf numFmtId="0" fontId="50" fillId="0" borderId="0" xfId="0" applyFont="1" applyAlignment="1">
      <alignment horizontal="left" vertical="center" inden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4.8515625" style="13" customWidth="1"/>
    <col min="2" max="2" width="10.8515625" style="13" customWidth="1"/>
    <col min="3" max="3" width="12.00390625" style="13" customWidth="1"/>
    <col min="4" max="4" width="11.140625" style="13" customWidth="1"/>
    <col min="5" max="5" width="13.8515625" style="13" customWidth="1"/>
    <col min="6" max="6" width="12.421875" style="13" customWidth="1"/>
    <col min="7" max="7" width="14.00390625" style="13" customWidth="1"/>
    <col min="8" max="8" width="15.28125" style="13" customWidth="1"/>
    <col min="9" max="9" width="11.57421875" style="13" customWidth="1"/>
    <col min="10" max="16384" width="9.140625" style="13" customWidth="1"/>
  </cols>
  <sheetData>
    <row r="1" spans="1:3" ht="13.5">
      <c r="A1" s="43" t="s">
        <v>100</v>
      </c>
      <c r="B1" s="12"/>
      <c r="C1" s="12"/>
    </row>
    <row r="2" spans="1:3" ht="14.25" thickBot="1">
      <c r="A2" s="11"/>
      <c r="B2" s="12"/>
      <c r="C2" s="12"/>
    </row>
    <row r="3" spans="1:9" ht="53.25" customHeight="1" thickBot="1">
      <c r="A3" s="36" t="s">
        <v>0</v>
      </c>
      <c r="B3" s="37" t="s">
        <v>92</v>
      </c>
      <c r="C3" s="38" t="s">
        <v>79</v>
      </c>
      <c r="D3" s="39" t="s">
        <v>96</v>
      </c>
      <c r="E3" s="39" t="s">
        <v>77</v>
      </c>
      <c r="F3" s="39" t="s">
        <v>1</v>
      </c>
      <c r="G3" s="40" t="s">
        <v>78</v>
      </c>
      <c r="H3" s="41" t="s">
        <v>93</v>
      </c>
      <c r="I3" s="42" t="s">
        <v>2</v>
      </c>
    </row>
    <row r="4" spans="1:9" s="26" customFormat="1" ht="12.75">
      <c r="A4" s="30" t="s">
        <v>3</v>
      </c>
      <c r="B4" s="31">
        <v>34000</v>
      </c>
      <c r="C4" s="32" t="s">
        <v>64</v>
      </c>
      <c r="D4" s="33"/>
      <c r="E4" s="33">
        <f>B4*D4</f>
        <v>0</v>
      </c>
      <c r="F4" s="33">
        <f>G4-E4</f>
        <v>0</v>
      </c>
      <c r="G4" s="33">
        <f>E4*1.2</f>
        <v>0</v>
      </c>
      <c r="H4" s="34"/>
      <c r="I4" s="35" t="s">
        <v>4</v>
      </c>
    </row>
    <row r="5" spans="1:9" s="26" customFormat="1" ht="12.75">
      <c r="A5" s="14" t="s">
        <v>5</v>
      </c>
      <c r="B5" s="6">
        <v>2400</v>
      </c>
      <c r="C5" s="8" t="s">
        <v>64</v>
      </c>
      <c r="D5" s="15"/>
      <c r="E5" s="15">
        <f aca="true" t="shared" si="0" ref="E5:E68">B5*D5</f>
        <v>0</v>
      </c>
      <c r="F5" s="15">
        <f aca="true" t="shared" si="1" ref="F5:F68">G5-E5</f>
        <v>0</v>
      </c>
      <c r="G5" s="15">
        <f aca="true" t="shared" si="2" ref="G5:G68">E5*1.2</f>
        <v>0</v>
      </c>
      <c r="H5" s="15"/>
      <c r="I5" s="1" t="s">
        <v>4</v>
      </c>
    </row>
    <row r="6" spans="1:9" s="26" customFormat="1" ht="12.75">
      <c r="A6" s="14" t="s">
        <v>97</v>
      </c>
      <c r="B6" s="6">
        <v>2000</v>
      </c>
      <c r="C6" s="8" t="s">
        <v>64</v>
      </c>
      <c r="D6" s="15"/>
      <c r="E6" s="15">
        <f t="shared" si="0"/>
        <v>0</v>
      </c>
      <c r="F6" s="15">
        <f t="shared" si="1"/>
        <v>0</v>
      </c>
      <c r="G6" s="15">
        <f t="shared" si="2"/>
        <v>0</v>
      </c>
      <c r="H6" s="15"/>
      <c r="I6" s="1" t="s">
        <v>4</v>
      </c>
    </row>
    <row r="7" spans="1:9" s="26" customFormat="1" ht="12.75">
      <c r="A7" s="14" t="s">
        <v>6</v>
      </c>
      <c r="B7" s="6">
        <v>16000</v>
      </c>
      <c r="C7" s="8" t="s">
        <v>64</v>
      </c>
      <c r="D7" s="15"/>
      <c r="E7" s="15">
        <f t="shared" si="0"/>
        <v>0</v>
      </c>
      <c r="F7" s="15">
        <f t="shared" si="1"/>
        <v>0</v>
      </c>
      <c r="G7" s="15">
        <f t="shared" si="2"/>
        <v>0</v>
      </c>
      <c r="H7" s="15"/>
      <c r="I7" s="1" t="s">
        <v>4</v>
      </c>
    </row>
    <row r="8" spans="1:9" s="26" customFormat="1" ht="12.75">
      <c r="A8" s="14" t="s">
        <v>7</v>
      </c>
      <c r="B8" s="6">
        <v>40000</v>
      </c>
      <c r="C8" s="8" t="s">
        <v>64</v>
      </c>
      <c r="D8" s="15"/>
      <c r="E8" s="15">
        <f t="shared" si="0"/>
        <v>0</v>
      </c>
      <c r="F8" s="15">
        <f t="shared" si="1"/>
        <v>0</v>
      </c>
      <c r="G8" s="15">
        <f t="shared" si="2"/>
        <v>0</v>
      </c>
      <c r="H8" s="15"/>
      <c r="I8" s="1" t="s">
        <v>36</v>
      </c>
    </row>
    <row r="9" spans="1:9" s="26" customFormat="1" ht="12.75">
      <c r="A9" s="16" t="s">
        <v>8</v>
      </c>
      <c r="B9" s="6">
        <v>5000</v>
      </c>
      <c r="C9" s="8" t="s">
        <v>64</v>
      </c>
      <c r="D9" s="15"/>
      <c r="E9" s="15">
        <f t="shared" si="0"/>
        <v>0</v>
      </c>
      <c r="F9" s="15">
        <f t="shared" si="1"/>
        <v>0</v>
      </c>
      <c r="G9" s="15">
        <f t="shared" si="2"/>
        <v>0</v>
      </c>
      <c r="H9" s="15"/>
      <c r="I9" s="1" t="s">
        <v>4</v>
      </c>
    </row>
    <row r="10" spans="1:9" s="26" customFormat="1" ht="12.75">
      <c r="A10" s="14" t="s">
        <v>9</v>
      </c>
      <c r="B10" s="6">
        <v>5000</v>
      </c>
      <c r="C10" s="8" t="s">
        <v>64</v>
      </c>
      <c r="D10" s="15"/>
      <c r="E10" s="15">
        <f t="shared" si="0"/>
        <v>0</v>
      </c>
      <c r="F10" s="15">
        <f t="shared" si="1"/>
        <v>0</v>
      </c>
      <c r="G10" s="15">
        <f t="shared" si="2"/>
        <v>0</v>
      </c>
      <c r="H10" s="15"/>
      <c r="I10" s="1" t="s">
        <v>4</v>
      </c>
    </row>
    <row r="11" spans="1:9" s="26" customFormat="1" ht="12.75">
      <c r="A11" s="14" t="s">
        <v>10</v>
      </c>
      <c r="B11" s="6">
        <v>2000</v>
      </c>
      <c r="C11" s="8" t="s">
        <v>64</v>
      </c>
      <c r="D11" s="15"/>
      <c r="E11" s="15">
        <f t="shared" si="0"/>
        <v>0</v>
      </c>
      <c r="F11" s="15">
        <f t="shared" si="1"/>
        <v>0</v>
      </c>
      <c r="G11" s="15">
        <f t="shared" si="2"/>
        <v>0</v>
      </c>
      <c r="H11" s="15"/>
      <c r="I11" s="1" t="s">
        <v>4</v>
      </c>
    </row>
    <row r="12" spans="1:9" s="26" customFormat="1" ht="12.75">
      <c r="A12" s="2" t="s">
        <v>11</v>
      </c>
      <c r="B12" s="17">
        <v>5000</v>
      </c>
      <c r="C12" s="8" t="s">
        <v>86</v>
      </c>
      <c r="D12" s="15"/>
      <c r="E12" s="15">
        <f t="shared" si="0"/>
        <v>0</v>
      </c>
      <c r="F12" s="15">
        <f t="shared" si="1"/>
        <v>0</v>
      </c>
      <c r="G12" s="15">
        <f t="shared" si="2"/>
        <v>0</v>
      </c>
      <c r="H12" s="15"/>
      <c r="I12" s="1" t="s">
        <v>12</v>
      </c>
    </row>
    <row r="13" spans="1:9" s="26" customFormat="1" ht="12.75">
      <c r="A13" s="14" t="s">
        <v>13</v>
      </c>
      <c r="B13" s="6">
        <v>600</v>
      </c>
      <c r="C13" s="8" t="s">
        <v>64</v>
      </c>
      <c r="D13" s="15"/>
      <c r="E13" s="15">
        <f t="shared" si="0"/>
        <v>0</v>
      </c>
      <c r="F13" s="15">
        <f t="shared" si="1"/>
        <v>0</v>
      </c>
      <c r="G13" s="15">
        <f t="shared" si="2"/>
        <v>0</v>
      </c>
      <c r="H13" s="15"/>
      <c r="I13" s="1" t="s">
        <v>4</v>
      </c>
    </row>
    <row r="14" spans="1:9" s="26" customFormat="1" ht="12.75">
      <c r="A14" s="14" t="s">
        <v>14</v>
      </c>
      <c r="B14" s="6">
        <v>600</v>
      </c>
      <c r="C14" s="8" t="s">
        <v>64</v>
      </c>
      <c r="D14" s="15"/>
      <c r="E14" s="15">
        <f t="shared" si="0"/>
        <v>0</v>
      </c>
      <c r="F14" s="15">
        <f t="shared" si="1"/>
        <v>0</v>
      </c>
      <c r="G14" s="15">
        <f t="shared" si="2"/>
        <v>0</v>
      </c>
      <c r="H14" s="15"/>
      <c r="I14" s="1" t="s">
        <v>4</v>
      </c>
    </row>
    <row r="15" spans="1:9" s="26" customFormat="1" ht="12.75">
      <c r="A15" s="14" t="s">
        <v>15</v>
      </c>
      <c r="B15" s="6">
        <v>1000</v>
      </c>
      <c r="C15" s="8" t="s">
        <v>64</v>
      </c>
      <c r="D15" s="15"/>
      <c r="E15" s="15">
        <f t="shared" si="0"/>
        <v>0</v>
      </c>
      <c r="F15" s="15">
        <f t="shared" si="1"/>
        <v>0</v>
      </c>
      <c r="G15" s="15">
        <f t="shared" si="2"/>
        <v>0</v>
      </c>
      <c r="H15" s="15"/>
      <c r="I15" s="1" t="s">
        <v>4</v>
      </c>
    </row>
    <row r="16" spans="1:9" s="26" customFormat="1" ht="12.75">
      <c r="A16" s="14" t="s">
        <v>16</v>
      </c>
      <c r="B16" s="6">
        <v>400</v>
      </c>
      <c r="C16" s="8" t="s">
        <v>64</v>
      </c>
      <c r="D16" s="15"/>
      <c r="E16" s="15">
        <f t="shared" si="0"/>
        <v>0</v>
      </c>
      <c r="F16" s="15">
        <f t="shared" si="1"/>
        <v>0</v>
      </c>
      <c r="G16" s="15">
        <f t="shared" si="2"/>
        <v>0</v>
      </c>
      <c r="H16" s="15"/>
      <c r="I16" s="1" t="s">
        <v>4</v>
      </c>
    </row>
    <row r="17" spans="1:9" s="26" customFormat="1" ht="12.75">
      <c r="A17" s="14" t="s">
        <v>17</v>
      </c>
      <c r="B17" s="6">
        <v>400</v>
      </c>
      <c r="C17" s="8" t="s">
        <v>64</v>
      </c>
      <c r="D17" s="15"/>
      <c r="E17" s="15">
        <f t="shared" si="0"/>
        <v>0</v>
      </c>
      <c r="F17" s="15">
        <f t="shared" si="1"/>
        <v>0</v>
      </c>
      <c r="G17" s="15">
        <f t="shared" si="2"/>
        <v>0</v>
      </c>
      <c r="H17" s="15"/>
      <c r="I17" s="1" t="s">
        <v>4</v>
      </c>
    </row>
    <row r="18" spans="1:9" s="26" customFormat="1" ht="12.75">
      <c r="A18" s="14" t="s">
        <v>18</v>
      </c>
      <c r="B18" s="6">
        <v>300</v>
      </c>
      <c r="C18" s="8" t="s">
        <v>64</v>
      </c>
      <c r="D18" s="15"/>
      <c r="E18" s="15">
        <f t="shared" si="0"/>
        <v>0</v>
      </c>
      <c r="F18" s="15">
        <f t="shared" si="1"/>
        <v>0</v>
      </c>
      <c r="G18" s="15">
        <f t="shared" si="2"/>
        <v>0</v>
      </c>
      <c r="H18" s="15"/>
      <c r="I18" s="1" t="s">
        <v>4</v>
      </c>
    </row>
    <row r="19" spans="1:9" s="26" customFormat="1" ht="12.75">
      <c r="A19" s="14" t="s">
        <v>19</v>
      </c>
      <c r="B19" s="6">
        <v>400</v>
      </c>
      <c r="C19" s="8" t="s">
        <v>64</v>
      </c>
      <c r="D19" s="15"/>
      <c r="E19" s="15">
        <f t="shared" si="0"/>
        <v>0</v>
      </c>
      <c r="F19" s="15">
        <f t="shared" si="1"/>
        <v>0</v>
      </c>
      <c r="G19" s="15">
        <f t="shared" si="2"/>
        <v>0</v>
      </c>
      <c r="H19" s="15"/>
      <c r="I19" s="1" t="s">
        <v>4</v>
      </c>
    </row>
    <row r="20" spans="1:9" s="26" customFormat="1" ht="12.75">
      <c r="A20" s="2" t="s">
        <v>20</v>
      </c>
      <c r="B20" s="6">
        <v>15000</v>
      </c>
      <c r="C20" s="8" t="s">
        <v>64</v>
      </c>
      <c r="D20" s="15"/>
      <c r="E20" s="15">
        <f t="shared" si="0"/>
        <v>0</v>
      </c>
      <c r="F20" s="15">
        <f t="shared" si="1"/>
        <v>0</v>
      </c>
      <c r="G20" s="15">
        <f t="shared" si="2"/>
        <v>0</v>
      </c>
      <c r="H20" s="15"/>
      <c r="I20" s="1" t="s">
        <v>21</v>
      </c>
    </row>
    <row r="21" spans="1:9" s="26" customFormat="1" ht="12.75">
      <c r="A21" s="16" t="s">
        <v>99</v>
      </c>
      <c r="B21" s="7">
        <v>1500</v>
      </c>
      <c r="C21" s="8" t="s">
        <v>64</v>
      </c>
      <c r="D21" s="15"/>
      <c r="E21" s="15">
        <f t="shared" si="0"/>
        <v>0</v>
      </c>
      <c r="F21" s="15">
        <f t="shared" si="1"/>
        <v>0</v>
      </c>
      <c r="G21" s="15">
        <f t="shared" si="2"/>
        <v>0</v>
      </c>
      <c r="H21" s="15"/>
      <c r="I21" s="1" t="s">
        <v>4</v>
      </c>
    </row>
    <row r="22" spans="1:9" s="26" customFormat="1" ht="12.75">
      <c r="A22" s="2" t="s">
        <v>22</v>
      </c>
      <c r="B22" s="6">
        <v>63250</v>
      </c>
      <c r="C22" s="8" t="s">
        <v>64</v>
      </c>
      <c r="D22" s="15"/>
      <c r="E22" s="15">
        <f t="shared" si="0"/>
        <v>0</v>
      </c>
      <c r="F22" s="15">
        <f t="shared" si="1"/>
        <v>0</v>
      </c>
      <c r="G22" s="15">
        <f t="shared" si="2"/>
        <v>0</v>
      </c>
      <c r="H22" s="15"/>
      <c r="I22" s="1" t="s">
        <v>21</v>
      </c>
    </row>
    <row r="23" spans="1:9" s="26" customFormat="1" ht="12.75">
      <c r="A23" s="2" t="s">
        <v>23</v>
      </c>
      <c r="B23" s="6">
        <v>850</v>
      </c>
      <c r="C23" s="8" t="s">
        <v>64</v>
      </c>
      <c r="D23" s="15"/>
      <c r="E23" s="15">
        <f t="shared" si="0"/>
        <v>0</v>
      </c>
      <c r="F23" s="15">
        <f t="shared" si="1"/>
        <v>0</v>
      </c>
      <c r="G23" s="15">
        <f t="shared" si="2"/>
        <v>0</v>
      </c>
      <c r="H23" s="15"/>
      <c r="I23" s="1" t="s">
        <v>4</v>
      </c>
    </row>
    <row r="24" spans="1:9" s="26" customFormat="1" ht="12.75">
      <c r="A24" s="14" t="s">
        <v>24</v>
      </c>
      <c r="B24" s="6">
        <v>500</v>
      </c>
      <c r="C24" s="8" t="s">
        <v>64</v>
      </c>
      <c r="D24" s="15"/>
      <c r="E24" s="15">
        <f t="shared" si="0"/>
        <v>0</v>
      </c>
      <c r="F24" s="15">
        <f t="shared" si="1"/>
        <v>0</v>
      </c>
      <c r="G24" s="15">
        <f t="shared" si="2"/>
        <v>0</v>
      </c>
      <c r="H24" s="15"/>
      <c r="I24" s="1" t="s">
        <v>4</v>
      </c>
    </row>
    <row r="25" spans="1:9" s="26" customFormat="1" ht="12.75">
      <c r="A25" s="14" t="s">
        <v>25</v>
      </c>
      <c r="B25" s="6">
        <v>3000</v>
      </c>
      <c r="C25" s="8" t="s">
        <v>64</v>
      </c>
      <c r="D25" s="15"/>
      <c r="E25" s="15">
        <f t="shared" si="0"/>
        <v>0</v>
      </c>
      <c r="F25" s="15">
        <f t="shared" si="1"/>
        <v>0</v>
      </c>
      <c r="G25" s="15">
        <f t="shared" si="2"/>
        <v>0</v>
      </c>
      <c r="H25" s="15"/>
      <c r="I25" s="1" t="s">
        <v>4</v>
      </c>
    </row>
    <row r="26" spans="1:9" s="26" customFormat="1" ht="12.75">
      <c r="A26" s="14" t="s">
        <v>26</v>
      </c>
      <c r="B26" s="6">
        <v>5000</v>
      </c>
      <c r="C26" s="8" t="s">
        <v>64</v>
      </c>
      <c r="D26" s="15"/>
      <c r="E26" s="15">
        <f t="shared" si="0"/>
        <v>0</v>
      </c>
      <c r="F26" s="15">
        <f t="shared" si="1"/>
        <v>0</v>
      </c>
      <c r="G26" s="15">
        <f t="shared" si="2"/>
        <v>0</v>
      </c>
      <c r="H26" s="15"/>
      <c r="I26" s="1" t="s">
        <v>4</v>
      </c>
    </row>
    <row r="27" spans="1:9" s="26" customFormat="1" ht="12.75">
      <c r="A27" s="14" t="s">
        <v>27</v>
      </c>
      <c r="B27" s="6">
        <v>3000</v>
      </c>
      <c r="C27" s="8" t="s">
        <v>64</v>
      </c>
      <c r="D27" s="15"/>
      <c r="E27" s="15">
        <f t="shared" si="0"/>
        <v>0</v>
      </c>
      <c r="F27" s="15">
        <f t="shared" si="1"/>
        <v>0</v>
      </c>
      <c r="G27" s="15">
        <f t="shared" si="2"/>
        <v>0</v>
      </c>
      <c r="H27" s="15"/>
      <c r="I27" s="1" t="s">
        <v>4</v>
      </c>
    </row>
    <row r="28" spans="1:9" s="26" customFormat="1" ht="12.75">
      <c r="A28" s="14" t="s">
        <v>98</v>
      </c>
      <c r="B28" s="6">
        <v>520</v>
      </c>
      <c r="C28" s="8" t="s">
        <v>64</v>
      </c>
      <c r="D28" s="15"/>
      <c r="E28" s="15">
        <f t="shared" si="0"/>
        <v>0</v>
      </c>
      <c r="F28" s="15">
        <f t="shared" si="1"/>
        <v>0</v>
      </c>
      <c r="G28" s="15">
        <f t="shared" si="2"/>
        <v>0</v>
      </c>
      <c r="H28" s="15"/>
      <c r="I28" s="1" t="s">
        <v>4</v>
      </c>
    </row>
    <row r="29" spans="1:9" s="26" customFormat="1" ht="12.75">
      <c r="A29" s="3" t="s">
        <v>76</v>
      </c>
      <c r="B29" s="6">
        <v>250</v>
      </c>
      <c r="C29" s="8" t="s">
        <v>64</v>
      </c>
      <c r="D29" s="15"/>
      <c r="E29" s="15">
        <f t="shared" si="0"/>
        <v>0</v>
      </c>
      <c r="F29" s="15">
        <f t="shared" si="1"/>
        <v>0</v>
      </c>
      <c r="G29" s="15">
        <f t="shared" si="2"/>
        <v>0</v>
      </c>
      <c r="H29" s="15"/>
      <c r="I29" s="1" t="s">
        <v>4</v>
      </c>
    </row>
    <row r="30" spans="1:9" s="26" customFormat="1" ht="12.75">
      <c r="A30" s="14" t="s">
        <v>28</v>
      </c>
      <c r="B30" s="6">
        <v>300</v>
      </c>
      <c r="C30" s="8" t="s">
        <v>80</v>
      </c>
      <c r="D30" s="15"/>
      <c r="E30" s="15">
        <f t="shared" si="0"/>
        <v>0</v>
      </c>
      <c r="F30" s="15">
        <f t="shared" si="1"/>
        <v>0</v>
      </c>
      <c r="G30" s="15">
        <f t="shared" si="2"/>
        <v>0</v>
      </c>
      <c r="H30" s="15"/>
      <c r="I30" s="1" t="s">
        <v>4</v>
      </c>
    </row>
    <row r="31" spans="1:9" s="26" customFormat="1" ht="12.75">
      <c r="A31" s="14" t="s">
        <v>29</v>
      </c>
      <c r="B31" s="6">
        <v>800</v>
      </c>
      <c r="C31" s="9" t="s">
        <v>80</v>
      </c>
      <c r="D31" s="15"/>
      <c r="E31" s="15">
        <f t="shared" si="0"/>
        <v>0</v>
      </c>
      <c r="F31" s="15">
        <f t="shared" si="1"/>
        <v>0</v>
      </c>
      <c r="G31" s="15">
        <f t="shared" si="2"/>
        <v>0</v>
      </c>
      <c r="H31" s="15"/>
      <c r="I31" s="1" t="s">
        <v>36</v>
      </c>
    </row>
    <row r="32" spans="1:9" s="26" customFormat="1" ht="12.75">
      <c r="A32" s="3" t="s">
        <v>30</v>
      </c>
      <c r="B32" s="6">
        <v>50</v>
      </c>
      <c r="C32" s="9" t="s">
        <v>64</v>
      </c>
      <c r="D32" s="15"/>
      <c r="E32" s="15">
        <f t="shared" si="0"/>
        <v>0</v>
      </c>
      <c r="F32" s="15">
        <f t="shared" si="1"/>
        <v>0</v>
      </c>
      <c r="G32" s="15">
        <f t="shared" si="2"/>
        <v>0</v>
      </c>
      <c r="H32" s="15"/>
      <c r="I32" s="1" t="s">
        <v>4</v>
      </c>
    </row>
    <row r="33" spans="1:9" s="26" customFormat="1" ht="12.75">
      <c r="A33" s="2" t="s">
        <v>31</v>
      </c>
      <c r="B33" s="6">
        <v>360</v>
      </c>
      <c r="C33" s="9" t="s">
        <v>81</v>
      </c>
      <c r="D33" s="15"/>
      <c r="E33" s="15">
        <f t="shared" si="0"/>
        <v>0</v>
      </c>
      <c r="F33" s="15">
        <f t="shared" si="1"/>
        <v>0</v>
      </c>
      <c r="G33" s="15">
        <f t="shared" si="2"/>
        <v>0</v>
      </c>
      <c r="H33" s="15"/>
      <c r="I33" s="1" t="s">
        <v>32</v>
      </c>
    </row>
    <row r="34" spans="1:9" s="26" customFormat="1" ht="12.75">
      <c r="A34" s="3" t="s">
        <v>33</v>
      </c>
      <c r="B34" s="6">
        <v>20000</v>
      </c>
      <c r="C34" s="8" t="s">
        <v>64</v>
      </c>
      <c r="D34" s="15"/>
      <c r="E34" s="15">
        <f t="shared" si="0"/>
        <v>0</v>
      </c>
      <c r="F34" s="15">
        <f t="shared" si="1"/>
        <v>0</v>
      </c>
      <c r="G34" s="15">
        <f t="shared" si="2"/>
        <v>0</v>
      </c>
      <c r="H34" s="15"/>
      <c r="I34" s="1" t="s">
        <v>4</v>
      </c>
    </row>
    <row r="35" spans="1:9" s="26" customFormat="1" ht="12.75">
      <c r="A35" s="14" t="s">
        <v>83</v>
      </c>
      <c r="B35" s="6">
        <v>100</v>
      </c>
      <c r="C35" s="9" t="s">
        <v>82</v>
      </c>
      <c r="D35" s="15"/>
      <c r="E35" s="15">
        <f t="shared" si="0"/>
        <v>0</v>
      </c>
      <c r="F35" s="15">
        <f t="shared" si="1"/>
        <v>0</v>
      </c>
      <c r="G35" s="15">
        <f t="shared" si="2"/>
        <v>0</v>
      </c>
      <c r="H35" s="15"/>
      <c r="I35" s="1" t="s">
        <v>4</v>
      </c>
    </row>
    <row r="36" spans="1:9" s="26" customFormat="1" ht="12.75">
      <c r="A36" s="3" t="s">
        <v>34</v>
      </c>
      <c r="B36" s="6">
        <v>300</v>
      </c>
      <c r="C36" s="9" t="s">
        <v>64</v>
      </c>
      <c r="D36" s="15"/>
      <c r="E36" s="15">
        <f t="shared" si="0"/>
        <v>0</v>
      </c>
      <c r="F36" s="15">
        <f t="shared" si="1"/>
        <v>0</v>
      </c>
      <c r="G36" s="15">
        <f t="shared" si="2"/>
        <v>0</v>
      </c>
      <c r="H36" s="15"/>
      <c r="I36" s="1" t="s">
        <v>36</v>
      </c>
    </row>
    <row r="37" spans="1:9" s="26" customFormat="1" ht="12.75">
      <c r="A37" s="3" t="s">
        <v>35</v>
      </c>
      <c r="B37" s="6">
        <v>400</v>
      </c>
      <c r="C37" s="9" t="s">
        <v>84</v>
      </c>
      <c r="D37" s="15"/>
      <c r="E37" s="15">
        <f t="shared" si="0"/>
        <v>0</v>
      </c>
      <c r="F37" s="15">
        <f t="shared" si="1"/>
        <v>0</v>
      </c>
      <c r="G37" s="15">
        <f t="shared" si="2"/>
        <v>0</v>
      </c>
      <c r="H37" s="15"/>
      <c r="I37" s="1" t="s">
        <v>36</v>
      </c>
    </row>
    <row r="38" spans="1:9" s="26" customFormat="1" ht="12.75">
      <c r="A38" s="2" t="s">
        <v>37</v>
      </c>
      <c r="B38" s="6">
        <v>700</v>
      </c>
      <c r="C38" s="9" t="s">
        <v>64</v>
      </c>
      <c r="D38" s="15"/>
      <c r="E38" s="15">
        <f t="shared" si="0"/>
        <v>0</v>
      </c>
      <c r="F38" s="15">
        <f t="shared" si="1"/>
        <v>0</v>
      </c>
      <c r="G38" s="15">
        <f t="shared" si="2"/>
        <v>0</v>
      </c>
      <c r="H38" s="15"/>
      <c r="I38" s="1" t="s">
        <v>4</v>
      </c>
    </row>
    <row r="39" spans="1:9" s="26" customFormat="1" ht="12.75">
      <c r="A39" s="3" t="s">
        <v>38</v>
      </c>
      <c r="B39" s="6">
        <v>3000</v>
      </c>
      <c r="C39" s="9" t="s">
        <v>64</v>
      </c>
      <c r="D39" s="15"/>
      <c r="E39" s="15">
        <f t="shared" si="0"/>
        <v>0</v>
      </c>
      <c r="F39" s="15">
        <f t="shared" si="1"/>
        <v>0</v>
      </c>
      <c r="G39" s="15">
        <f t="shared" si="2"/>
        <v>0</v>
      </c>
      <c r="H39" s="15"/>
      <c r="I39" s="1" t="s">
        <v>21</v>
      </c>
    </row>
    <row r="40" spans="1:9" s="26" customFormat="1" ht="12.75">
      <c r="A40" s="3" t="s">
        <v>39</v>
      </c>
      <c r="B40" s="6">
        <v>5000</v>
      </c>
      <c r="C40" s="9" t="s">
        <v>64</v>
      </c>
      <c r="D40" s="15"/>
      <c r="E40" s="15">
        <f t="shared" si="0"/>
        <v>0</v>
      </c>
      <c r="F40" s="15">
        <f t="shared" si="1"/>
        <v>0</v>
      </c>
      <c r="G40" s="15">
        <f t="shared" si="2"/>
        <v>0</v>
      </c>
      <c r="H40" s="15"/>
      <c r="I40" s="1" t="s">
        <v>21</v>
      </c>
    </row>
    <row r="41" spans="1:9" s="26" customFormat="1" ht="12.75">
      <c r="A41" s="2" t="s">
        <v>40</v>
      </c>
      <c r="B41" s="6">
        <v>60400</v>
      </c>
      <c r="C41" s="8" t="s">
        <v>64</v>
      </c>
      <c r="D41" s="15"/>
      <c r="E41" s="15">
        <f t="shared" si="0"/>
        <v>0</v>
      </c>
      <c r="F41" s="15">
        <f t="shared" si="1"/>
        <v>0</v>
      </c>
      <c r="G41" s="15">
        <f t="shared" si="2"/>
        <v>0</v>
      </c>
      <c r="H41" s="15"/>
      <c r="I41" s="1" t="s">
        <v>4</v>
      </c>
    </row>
    <row r="42" spans="1:9" s="26" customFormat="1" ht="12.75">
      <c r="A42" s="3" t="s">
        <v>41</v>
      </c>
      <c r="B42" s="6">
        <v>374</v>
      </c>
      <c r="C42" s="9" t="s">
        <v>64</v>
      </c>
      <c r="D42" s="15"/>
      <c r="E42" s="15">
        <f t="shared" si="0"/>
        <v>0</v>
      </c>
      <c r="F42" s="15">
        <f t="shared" si="1"/>
        <v>0</v>
      </c>
      <c r="G42" s="15">
        <f t="shared" si="2"/>
        <v>0</v>
      </c>
      <c r="H42" s="15"/>
      <c r="I42" s="1" t="s">
        <v>36</v>
      </c>
    </row>
    <row r="43" spans="1:9" s="26" customFormat="1" ht="12.75">
      <c r="A43" s="4" t="s">
        <v>42</v>
      </c>
      <c r="B43" s="6">
        <v>370</v>
      </c>
      <c r="C43" s="9" t="s">
        <v>64</v>
      </c>
      <c r="D43" s="15"/>
      <c r="E43" s="15">
        <f t="shared" si="0"/>
        <v>0</v>
      </c>
      <c r="F43" s="15">
        <f t="shared" si="1"/>
        <v>0</v>
      </c>
      <c r="G43" s="15">
        <f t="shared" si="2"/>
        <v>0</v>
      </c>
      <c r="H43" s="15"/>
      <c r="I43" s="1" t="s">
        <v>21</v>
      </c>
    </row>
    <row r="44" spans="1:9" s="26" customFormat="1" ht="12.75">
      <c r="A44" s="4" t="s">
        <v>43</v>
      </c>
      <c r="B44" s="6">
        <v>370</v>
      </c>
      <c r="C44" s="9" t="s">
        <v>64</v>
      </c>
      <c r="D44" s="15"/>
      <c r="E44" s="15">
        <f t="shared" si="0"/>
        <v>0</v>
      </c>
      <c r="F44" s="15">
        <f t="shared" si="1"/>
        <v>0</v>
      </c>
      <c r="G44" s="15">
        <f t="shared" si="2"/>
        <v>0</v>
      </c>
      <c r="H44" s="15"/>
      <c r="I44" s="1" t="s">
        <v>21</v>
      </c>
    </row>
    <row r="45" spans="1:9" s="26" customFormat="1" ht="12.75">
      <c r="A45" s="14" t="s">
        <v>44</v>
      </c>
      <c r="B45" s="6">
        <v>400</v>
      </c>
      <c r="C45" s="9" t="s">
        <v>85</v>
      </c>
      <c r="D45" s="15"/>
      <c r="E45" s="15">
        <f t="shared" si="0"/>
        <v>0</v>
      </c>
      <c r="F45" s="15">
        <f t="shared" si="1"/>
        <v>0</v>
      </c>
      <c r="G45" s="15">
        <f t="shared" si="2"/>
        <v>0</v>
      </c>
      <c r="H45" s="15"/>
      <c r="I45" s="1" t="s">
        <v>45</v>
      </c>
    </row>
    <row r="46" spans="1:9" s="26" customFormat="1" ht="12.75">
      <c r="A46" s="4" t="s">
        <v>46</v>
      </c>
      <c r="B46" s="18">
        <v>16</v>
      </c>
      <c r="C46" s="19" t="s">
        <v>86</v>
      </c>
      <c r="D46" s="15"/>
      <c r="E46" s="15">
        <f t="shared" si="0"/>
        <v>0</v>
      </c>
      <c r="F46" s="15">
        <f t="shared" si="1"/>
        <v>0</v>
      </c>
      <c r="G46" s="15">
        <f t="shared" si="2"/>
        <v>0</v>
      </c>
      <c r="H46" s="15"/>
      <c r="I46" s="1" t="s">
        <v>12</v>
      </c>
    </row>
    <row r="47" spans="1:9" s="26" customFormat="1" ht="12.75">
      <c r="A47" s="4" t="s">
        <v>47</v>
      </c>
      <c r="B47" s="10">
        <v>16</v>
      </c>
      <c r="C47" s="19" t="s">
        <v>86</v>
      </c>
      <c r="D47" s="15"/>
      <c r="E47" s="15">
        <f t="shared" si="0"/>
        <v>0</v>
      </c>
      <c r="F47" s="15">
        <f t="shared" si="1"/>
        <v>0</v>
      </c>
      <c r="G47" s="15">
        <f t="shared" si="2"/>
        <v>0</v>
      </c>
      <c r="H47" s="15"/>
      <c r="I47" s="1" t="s">
        <v>12</v>
      </c>
    </row>
    <row r="48" spans="1:9" s="26" customFormat="1" ht="12.75">
      <c r="A48" s="3" t="s">
        <v>48</v>
      </c>
      <c r="B48" s="17">
        <v>250</v>
      </c>
      <c r="C48" s="9" t="s">
        <v>64</v>
      </c>
      <c r="D48" s="15"/>
      <c r="E48" s="15">
        <f t="shared" si="0"/>
        <v>0</v>
      </c>
      <c r="F48" s="15">
        <f t="shared" si="1"/>
        <v>0</v>
      </c>
      <c r="G48" s="15">
        <f t="shared" si="2"/>
        <v>0</v>
      </c>
      <c r="H48" s="15"/>
      <c r="I48" s="1" t="s">
        <v>4</v>
      </c>
    </row>
    <row r="49" spans="1:9" s="26" customFormat="1" ht="12.75">
      <c r="A49" s="2" t="s">
        <v>49</v>
      </c>
      <c r="B49" s="17">
        <v>300</v>
      </c>
      <c r="C49" s="9" t="s">
        <v>64</v>
      </c>
      <c r="D49" s="15"/>
      <c r="E49" s="15">
        <f t="shared" si="0"/>
        <v>0</v>
      </c>
      <c r="F49" s="15">
        <f t="shared" si="1"/>
        <v>0</v>
      </c>
      <c r="G49" s="15">
        <f t="shared" si="2"/>
        <v>0</v>
      </c>
      <c r="H49" s="15"/>
      <c r="I49" s="1" t="s">
        <v>4</v>
      </c>
    </row>
    <row r="50" spans="1:9" s="26" customFormat="1" ht="12.75">
      <c r="A50" s="3" t="s">
        <v>50</v>
      </c>
      <c r="B50" s="17">
        <v>400</v>
      </c>
      <c r="C50" s="9" t="s">
        <v>64</v>
      </c>
      <c r="D50" s="15"/>
      <c r="E50" s="15">
        <f t="shared" si="0"/>
        <v>0</v>
      </c>
      <c r="F50" s="15">
        <f t="shared" si="1"/>
        <v>0</v>
      </c>
      <c r="G50" s="15">
        <f t="shared" si="2"/>
        <v>0</v>
      </c>
      <c r="H50" s="15"/>
      <c r="I50" s="1" t="s">
        <v>21</v>
      </c>
    </row>
    <row r="51" spans="1:9" s="26" customFormat="1" ht="12.75">
      <c r="A51" s="3" t="s">
        <v>51</v>
      </c>
      <c r="B51" s="17">
        <v>400</v>
      </c>
      <c r="C51" s="9" t="s">
        <v>64</v>
      </c>
      <c r="D51" s="15"/>
      <c r="E51" s="15">
        <f t="shared" si="0"/>
        <v>0</v>
      </c>
      <c r="F51" s="15">
        <f t="shared" si="1"/>
        <v>0</v>
      </c>
      <c r="G51" s="15">
        <f t="shared" si="2"/>
        <v>0</v>
      </c>
      <c r="H51" s="15"/>
      <c r="I51" s="1" t="s">
        <v>21</v>
      </c>
    </row>
    <row r="52" spans="1:9" s="26" customFormat="1" ht="12.75">
      <c r="A52" s="3" t="s">
        <v>52</v>
      </c>
      <c r="B52" s="17">
        <v>300</v>
      </c>
      <c r="C52" s="9" t="s">
        <v>64</v>
      </c>
      <c r="D52" s="15"/>
      <c r="E52" s="15">
        <f t="shared" si="0"/>
        <v>0</v>
      </c>
      <c r="F52" s="15">
        <f t="shared" si="1"/>
        <v>0</v>
      </c>
      <c r="G52" s="15">
        <f t="shared" si="2"/>
        <v>0</v>
      </c>
      <c r="H52" s="15"/>
      <c r="I52" s="1" t="s">
        <v>4</v>
      </c>
    </row>
    <row r="53" spans="1:9" s="26" customFormat="1" ht="12.75">
      <c r="A53" s="3" t="s">
        <v>53</v>
      </c>
      <c r="B53" s="17">
        <v>60</v>
      </c>
      <c r="C53" s="9" t="s">
        <v>64</v>
      </c>
      <c r="D53" s="15"/>
      <c r="E53" s="15">
        <f t="shared" si="0"/>
        <v>0</v>
      </c>
      <c r="F53" s="15">
        <f t="shared" si="1"/>
        <v>0</v>
      </c>
      <c r="G53" s="15">
        <f t="shared" si="2"/>
        <v>0</v>
      </c>
      <c r="H53" s="15"/>
      <c r="I53" s="1" t="s">
        <v>21</v>
      </c>
    </row>
    <row r="54" spans="1:9" s="26" customFormat="1" ht="12.75">
      <c r="A54" s="3" t="s">
        <v>54</v>
      </c>
      <c r="B54" s="17">
        <v>60</v>
      </c>
      <c r="C54" s="9" t="s">
        <v>64</v>
      </c>
      <c r="D54" s="15"/>
      <c r="E54" s="15">
        <f t="shared" si="0"/>
        <v>0</v>
      </c>
      <c r="F54" s="15">
        <f t="shared" si="1"/>
        <v>0</v>
      </c>
      <c r="G54" s="15">
        <f t="shared" si="2"/>
        <v>0</v>
      </c>
      <c r="H54" s="15"/>
      <c r="I54" s="1" t="s">
        <v>21</v>
      </c>
    </row>
    <row r="55" spans="1:9" s="26" customFormat="1" ht="12.75">
      <c r="A55" s="3" t="s">
        <v>57</v>
      </c>
      <c r="B55" s="20">
        <v>400</v>
      </c>
      <c r="C55" s="21" t="s">
        <v>64</v>
      </c>
      <c r="D55" s="15"/>
      <c r="E55" s="15">
        <f t="shared" si="0"/>
        <v>0</v>
      </c>
      <c r="F55" s="15">
        <f t="shared" si="1"/>
        <v>0</v>
      </c>
      <c r="G55" s="15">
        <f t="shared" si="2"/>
        <v>0</v>
      </c>
      <c r="H55" s="15"/>
      <c r="I55" s="1" t="s">
        <v>4</v>
      </c>
    </row>
    <row r="56" spans="1:9" s="26" customFormat="1" ht="12.75">
      <c r="A56" s="3" t="s">
        <v>58</v>
      </c>
      <c r="B56" s="20">
        <v>400</v>
      </c>
      <c r="C56" s="21" t="s">
        <v>64</v>
      </c>
      <c r="D56" s="15"/>
      <c r="E56" s="15">
        <f t="shared" si="0"/>
        <v>0</v>
      </c>
      <c r="F56" s="15">
        <f t="shared" si="1"/>
        <v>0</v>
      </c>
      <c r="G56" s="15">
        <f t="shared" si="2"/>
        <v>0</v>
      </c>
      <c r="H56" s="15"/>
      <c r="I56" s="1" t="s">
        <v>4</v>
      </c>
    </row>
    <row r="57" spans="1:9" s="26" customFormat="1" ht="12.75">
      <c r="A57" s="3" t="s">
        <v>59</v>
      </c>
      <c r="B57" s="20">
        <v>400</v>
      </c>
      <c r="C57" s="21" t="s">
        <v>64</v>
      </c>
      <c r="D57" s="15"/>
      <c r="E57" s="15">
        <f t="shared" si="0"/>
        <v>0</v>
      </c>
      <c r="F57" s="15">
        <f t="shared" si="1"/>
        <v>0</v>
      </c>
      <c r="G57" s="15">
        <f t="shared" si="2"/>
        <v>0</v>
      </c>
      <c r="H57" s="15"/>
      <c r="I57" s="1" t="s">
        <v>4</v>
      </c>
    </row>
    <row r="58" spans="1:9" s="26" customFormat="1" ht="12.75">
      <c r="A58" s="3" t="s">
        <v>60</v>
      </c>
      <c r="B58" s="20">
        <v>400</v>
      </c>
      <c r="C58" s="21" t="s">
        <v>64</v>
      </c>
      <c r="D58" s="15"/>
      <c r="E58" s="15">
        <f t="shared" si="0"/>
        <v>0</v>
      </c>
      <c r="F58" s="15">
        <f t="shared" si="1"/>
        <v>0</v>
      </c>
      <c r="G58" s="15">
        <f t="shared" si="2"/>
        <v>0</v>
      </c>
      <c r="H58" s="15"/>
      <c r="I58" s="1" t="s">
        <v>4</v>
      </c>
    </row>
    <row r="59" spans="1:9" s="26" customFormat="1" ht="12.75">
      <c r="A59" s="3" t="s">
        <v>61</v>
      </c>
      <c r="B59" s="20">
        <v>400</v>
      </c>
      <c r="C59" s="21" t="s">
        <v>64</v>
      </c>
      <c r="D59" s="15"/>
      <c r="E59" s="15">
        <f t="shared" si="0"/>
        <v>0</v>
      </c>
      <c r="F59" s="15">
        <f t="shared" si="1"/>
        <v>0</v>
      </c>
      <c r="G59" s="15">
        <f t="shared" si="2"/>
        <v>0</v>
      </c>
      <c r="H59" s="15"/>
      <c r="I59" s="1" t="s">
        <v>4</v>
      </c>
    </row>
    <row r="60" spans="1:9" s="26" customFormat="1" ht="12.75">
      <c r="A60" s="3" t="s">
        <v>62</v>
      </c>
      <c r="B60" s="20">
        <v>400</v>
      </c>
      <c r="C60" s="21" t="s">
        <v>64</v>
      </c>
      <c r="D60" s="15"/>
      <c r="E60" s="15">
        <f t="shared" si="0"/>
        <v>0</v>
      </c>
      <c r="F60" s="15">
        <f t="shared" si="1"/>
        <v>0</v>
      </c>
      <c r="G60" s="15">
        <f t="shared" si="2"/>
        <v>0</v>
      </c>
      <c r="H60" s="15"/>
      <c r="I60" s="1" t="s">
        <v>4</v>
      </c>
    </row>
    <row r="61" spans="1:9" s="26" customFormat="1" ht="12.75">
      <c r="A61" s="4" t="s">
        <v>63</v>
      </c>
      <c r="B61" s="17">
        <v>400</v>
      </c>
      <c r="C61" s="9" t="s">
        <v>64</v>
      </c>
      <c r="D61" s="15"/>
      <c r="E61" s="15">
        <f t="shared" si="0"/>
        <v>0</v>
      </c>
      <c r="F61" s="15">
        <f t="shared" si="1"/>
        <v>0</v>
      </c>
      <c r="G61" s="15">
        <f t="shared" si="2"/>
        <v>0</v>
      </c>
      <c r="H61" s="15"/>
      <c r="I61" s="1" t="s">
        <v>21</v>
      </c>
    </row>
    <row r="62" spans="1:9" s="26" customFormat="1" ht="12.75">
      <c r="A62" s="3" t="s">
        <v>65</v>
      </c>
      <c r="B62" s="17">
        <v>400</v>
      </c>
      <c r="C62" s="9" t="s">
        <v>64</v>
      </c>
      <c r="D62" s="15"/>
      <c r="E62" s="15">
        <f t="shared" si="0"/>
        <v>0</v>
      </c>
      <c r="F62" s="15">
        <f t="shared" si="1"/>
        <v>0</v>
      </c>
      <c r="G62" s="15">
        <f t="shared" si="2"/>
        <v>0</v>
      </c>
      <c r="H62" s="15"/>
      <c r="I62" s="1" t="s">
        <v>21</v>
      </c>
    </row>
    <row r="63" spans="1:9" s="26" customFormat="1" ht="12.75">
      <c r="A63" s="4" t="s">
        <v>68</v>
      </c>
      <c r="B63" s="18">
        <v>200</v>
      </c>
      <c r="C63" s="19" t="s">
        <v>64</v>
      </c>
      <c r="D63" s="15"/>
      <c r="E63" s="15">
        <f t="shared" si="0"/>
        <v>0</v>
      </c>
      <c r="F63" s="15">
        <f t="shared" si="1"/>
        <v>0</v>
      </c>
      <c r="G63" s="15">
        <f t="shared" si="2"/>
        <v>0</v>
      </c>
      <c r="H63" s="15"/>
      <c r="I63" s="1" t="s">
        <v>4</v>
      </c>
    </row>
    <row r="64" spans="1:9" s="26" customFormat="1" ht="12.75">
      <c r="A64" s="4" t="s">
        <v>67</v>
      </c>
      <c r="B64" s="18">
        <v>100</v>
      </c>
      <c r="C64" s="19" t="s">
        <v>64</v>
      </c>
      <c r="D64" s="15"/>
      <c r="E64" s="15">
        <f t="shared" si="0"/>
        <v>0</v>
      </c>
      <c r="F64" s="15">
        <f t="shared" si="1"/>
        <v>0</v>
      </c>
      <c r="G64" s="15">
        <f t="shared" si="2"/>
        <v>0</v>
      </c>
      <c r="H64" s="15"/>
      <c r="I64" s="1" t="s">
        <v>4</v>
      </c>
    </row>
    <row r="65" spans="1:9" s="26" customFormat="1" ht="12.75">
      <c r="A65" s="4" t="s">
        <v>66</v>
      </c>
      <c r="B65" s="18">
        <v>100</v>
      </c>
      <c r="C65" s="19" t="s">
        <v>64</v>
      </c>
      <c r="D65" s="15"/>
      <c r="E65" s="15">
        <f t="shared" si="0"/>
        <v>0</v>
      </c>
      <c r="F65" s="15">
        <f t="shared" si="1"/>
        <v>0</v>
      </c>
      <c r="G65" s="15">
        <f t="shared" si="2"/>
        <v>0</v>
      </c>
      <c r="H65" s="15"/>
      <c r="I65" s="1" t="s">
        <v>4</v>
      </c>
    </row>
    <row r="66" spans="1:9" s="26" customFormat="1" ht="12.75">
      <c r="A66" s="4" t="s">
        <v>87</v>
      </c>
      <c r="B66" s="17">
        <v>2000</v>
      </c>
      <c r="C66" s="19" t="s">
        <v>64</v>
      </c>
      <c r="D66" s="15"/>
      <c r="E66" s="15">
        <f t="shared" si="0"/>
        <v>0</v>
      </c>
      <c r="F66" s="15">
        <f t="shared" si="1"/>
        <v>0</v>
      </c>
      <c r="G66" s="15">
        <f t="shared" si="2"/>
        <v>0</v>
      </c>
      <c r="H66" s="15"/>
      <c r="I66" s="1" t="s">
        <v>4</v>
      </c>
    </row>
    <row r="67" spans="1:9" s="26" customFormat="1" ht="12.75">
      <c r="A67" s="14" t="s">
        <v>69</v>
      </c>
      <c r="B67" s="17">
        <v>300</v>
      </c>
      <c r="C67" s="19" t="s">
        <v>64</v>
      </c>
      <c r="D67" s="15"/>
      <c r="E67" s="15">
        <f t="shared" si="0"/>
        <v>0</v>
      </c>
      <c r="F67" s="15">
        <f t="shared" si="1"/>
        <v>0</v>
      </c>
      <c r="G67" s="15">
        <f t="shared" si="2"/>
        <v>0</v>
      </c>
      <c r="H67" s="15"/>
      <c r="I67" s="1" t="s">
        <v>4</v>
      </c>
    </row>
    <row r="68" spans="1:9" s="26" customFormat="1" ht="12.75">
      <c r="A68" s="14" t="s">
        <v>88</v>
      </c>
      <c r="B68" s="17">
        <v>2000</v>
      </c>
      <c r="C68" s="19" t="s">
        <v>64</v>
      </c>
      <c r="D68" s="15"/>
      <c r="E68" s="15">
        <f t="shared" si="0"/>
        <v>0</v>
      </c>
      <c r="F68" s="15">
        <f t="shared" si="1"/>
        <v>0</v>
      </c>
      <c r="G68" s="15">
        <f t="shared" si="2"/>
        <v>0</v>
      </c>
      <c r="H68" s="15"/>
      <c r="I68" s="1" t="s">
        <v>4</v>
      </c>
    </row>
    <row r="69" spans="1:9" s="26" customFormat="1" ht="12.75">
      <c r="A69" s="14" t="s">
        <v>55</v>
      </c>
      <c r="B69" s="17">
        <v>20</v>
      </c>
      <c r="C69" s="19" t="s">
        <v>86</v>
      </c>
      <c r="D69" s="15"/>
      <c r="E69" s="15">
        <f aca="true" t="shared" si="3" ref="E69:E76">B69*D69</f>
        <v>0</v>
      </c>
      <c r="F69" s="15">
        <f aca="true" t="shared" si="4" ref="F69:F77">G69-E69</f>
        <v>0</v>
      </c>
      <c r="G69" s="15">
        <f aca="true" t="shared" si="5" ref="G69:G77">E69*1.2</f>
        <v>0</v>
      </c>
      <c r="H69" s="15"/>
      <c r="I69" s="1" t="s">
        <v>4</v>
      </c>
    </row>
    <row r="70" spans="1:9" s="26" customFormat="1" ht="12.75">
      <c r="A70" s="3" t="s">
        <v>70</v>
      </c>
      <c r="B70" s="18">
        <v>50</v>
      </c>
      <c r="C70" s="19" t="s">
        <v>89</v>
      </c>
      <c r="D70" s="15"/>
      <c r="E70" s="15">
        <f t="shared" si="3"/>
        <v>0</v>
      </c>
      <c r="F70" s="15">
        <f t="shared" si="4"/>
        <v>0</v>
      </c>
      <c r="G70" s="15">
        <f t="shared" si="5"/>
        <v>0</v>
      </c>
      <c r="H70" s="15"/>
      <c r="I70" s="1" t="s">
        <v>12</v>
      </c>
    </row>
    <row r="71" spans="1:9" s="26" customFormat="1" ht="12.75">
      <c r="A71" s="3" t="s">
        <v>72</v>
      </c>
      <c r="B71" s="18">
        <v>2000</v>
      </c>
      <c r="C71" s="19" t="s">
        <v>84</v>
      </c>
      <c r="D71" s="15"/>
      <c r="E71" s="15">
        <f t="shared" si="3"/>
        <v>0</v>
      </c>
      <c r="F71" s="15">
        <f t="shared" si="4"/>
        <v>0</v>
      </c>
      <c r="G71" s="15">
        <f t="shared" si="5"/>
        <v>0</v>
      </c>
      <c r="H71" s="15"/>
      <c r="I71" s="1" t="s">
        <v>4</v>
      </c>
    </row>
    <row r="72" spans="1:9" s="26" customFormat="1" ht="12.75">
      <c r="A72" s="3" t="s">
        <v>71</v>
      </c>
      <c r="B72" s="18">
        <v>1000</v>
      </c>
      <c r="C72" s="19" t="s">
        <v>64</v>
      </c>
      <c r="D72" s="15"/>
      <c r="E72" s="15">
        <f t="shared" si="3"/>
        <v>0</v>
      </c>
      <c r="F72" s="15">
        <f t="shared" si="4"/>
        <v>0</v>
      </c>
      <c r="G72" s="15">
        <f t="shared" si="5"/>
        <v>0</v>
      </c>
      <c r="H72" s="15"/>
      <c r="I72" s="1" t="s">
        <v>4</v>
      </c>
    </row>
    <row r="73" spans="1:9" s="26" customFormat="1" ht="12.75">
      <c r="A73" s="3" t="s">
        <v>73</v>
      </c>
      <c r="B73" s="18">
        <v>1000</v>
      </c>
      <c r="C73" s="19" t="s">
        <v>64</v>
      </c>
      <c r="D73" s="15"/>
      <c r="E73" s="15">
        <f t="shared" si="3"/>
        <v>0</v>
      </c>
      <c r="F73" s="15">
        <f t="shared" si="4"/>
        <v>0</v>
      </c>
      <c r="G73" s="15">
        <f t="shared" si="5"/>
        <v>0</v>
      </c>
      <c r="H73" s="15"/>
      <c r="I73" s="1" t="s">
        <v>4</v>
      </c>
    </row>
    <row r="74" spans="1:9" s="26" customFormat="1" ht="12.75">
      <c r="A74" s="4" t="s">
        <v>74</v>
      </c>
      <c r="B74" s="18">
        <v>200</v>
      </c>
      <c r="C74" s="19" t="s">
        <v>90</v>
      </c>
      <c r="D74" s="15"/>
      <c r="E74" s="15">
        <f t="shared" si="3"/>
        <v>0</v>
      </c>
      <c r="F74" s="15">
        <f t="shared" si="4"/>
        <v>0</v>
      </c>
      <c r="G74" s="15">
        <f t="shared" si="5"/>
        <v>0</v>
      </c>
      <c r="H74" s="15"/>
      <c r="I74" s="1" t="s">
        <v>94</v>
      </c>
    </row>
    <row r="75" spans="1:9" s="26" customFormat="1" ht="12.75">
      <c r="A75" s="4" t="s">
        <v>75</v>
      </c>
      <c r="B75" s="18">
        <v>20</v>
      </c>
      <c r="C75" s="19" t="s">
        <v>64</v>
      </c>
      <c r="D75" s="15"/>
      <c r="E75" s="15">
        <f t="shared" si="3"/>
        <v>0</v>
      </c>
      <c r="F75" s="15">
        <f t="shared" si="4"/>
        <v>0</v>
      </c>
      <c r="G75" s="15">
        <f t="shared" si="5"/>
        <v>0</v>
      </c>
      <c r="H75" s="15"/>
      <c r="I75" s="1" t="s">
        <v>4</v>
      </c>
    </row>
    <row r="76" spans="1:9" s="26" customFormat="1" ht="13.5" thickBot="1">
      <c r="A76" s="22" t="s">
        <v>56</v>
      </c>
      <c r="B76" s="23">
        <v>100</v>
      </c>
      <c r="C76" s="24" t="s">
        <v>91</v>
      </c>
      <c r="D76" s="25"/>
      <c r="E76" s="25">
        <f t="shared" si="3"/>
        <v>0</v>
      </c>
      <c r="F76" s="25">
        <f t="shared" si="4"/>
        <v>0</v>
      </c>
      <c r="G76" s="25">
        <f t="shared" si="5"/>
        <v>0</v>
      </c>
      <c r="H76" s="25"/>
      <c r="I76" s="5" t="s">
        <v>4</v>
      </c>
    </row>
    <row r="77" spans="1:8" s="27" customFormat="1" ht="15">
      <c r="A77" s="28" t="s">
        <v>95</v>
      </c>
      <c r="E77" s="29">
        <f>SUM(E4:E76)</f>
        <v>0</v>
      </c>
      <c r="F77" s="29">
        <f t="shared" si="4"/>
        <v>0</v>
      </c>
      <c r="G77" s="29">
        <f t="shared" si="5"/>
        <v>0</v>
      </c>
      <c r="H77" s="29">
        <f>SUM(H4:H76)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Šulcová Radmila JUDr.</cp:lastModifiedBy>
  <cp:lastPrinted>2022-07-13T13:45:27Z</cp:lastPrinted>
  <dcterms:created xsi:type="dcterms:W3CDTF">2011-11-28T11:08:43Z</dcterms:created>
  <dcterms:modified xsi:type="dcterms:W3CDTF">2023-06-23T08:42:52Z</dcterms:modified>
  <cp:category/>
  <cp:version/>
  <cp:contentType/>
  <cp:contentStatus/>
</cp:coreProperties>
</file>