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23" documentId="11_712D5CDB0C84212EB9A3D5CCD9F993FEF3049E87" xr6:coauthVersionLast="47" xr6:coauthVersionMax="47" xr10:uidLastSave="{CE0CC4A3-AA42-4007-ADEB-04DF4606A3B0}"/>
  <bookViews>
    <workbookView xWindow="0" yWindow="0" windowWidth="28800" windowHeight="121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18" i="1" l="1"/>
  <c r="J8" i="1"/>
  <c r="J9" i="1"/>
  <c r="J10" i="1"/>
  <c r="J11" i="1"/>
  <c r="J12" i="1"/>
  <c r="J13" i="1"/>
  <c r="J14" i="1"/>
  <c r="J15" i="1"/>
  <c r="J16" i="1"/>
  <c r="J17" i="1"/>
  <c r="J27" i="1"/>
  <c r="J29" i="1"/>
  <c r="J31" i="1"/>
  <c r="J7" i="1"/>
  <c r="J6" i="1"/>
  <c r="J5" i="1"/>
  <c r="J33" i="1" l="1"/>
  <c r="G14" i="1" l="1"/>
  <c r="G13" i="1"/>
  <c r="G12" i="1"/>
  <c r="G11" i="1" l="1"/>
  <c r="G10" i="1"/>
  <c r="G9" i="1"/>
  <c r="G8" i="1"/>
  <c r="G7" i="1"/>
  <c r="G6" i="1"/>
  <c r="G5" i="1"/>
  <c r="G33" i="1" l="1"/>
</calcChain>
</file>

<file path=xl/sharedStrings.xml><?xml version="1.0" encoding="utf-8"?>
<sst xmlns="http://schemas.openxmlformats.org/spreadsheetml/2006/main" count="87" uniqueCount="44">
  <si>
    <t>Vybavení Krajského digitalizačního centra 2023 – IT, AV, SW II</t>
  </si>
  <si>
    <t>Příloha č. 1 - technické podmínky</t>
  </si>
  <si>
    <t>Pořadí</t>
  </si>
  <si>
    <t>CPV kód</t>
  </si>
  <si>
    <t>Název položky</t>
  </si>
  <si>
    <t>Minimální požadované specifikace</t>
  </si>
  <si>
    <t>Počet ks</t>
  </si>
  <si>
    <t>Maximální možná cena za jednotku bez DPH</t>
  </si>
  <si>
    <t>Celkem max. cena za položku bez DPH</t>
  </si>
  <si>
    <t>konkrétní název nabízeného výrobku vč. výrobce</t>
  </si>
  <si>
    <t>Nabídková cena bez DPH za jednotku vč. poplatku za následnou ekologickou likvidaci</t>
  </si>
  <si>
    <t>Celková cena bez DPH za položku vč. poplatku za následnou ekologickou likvidaci</t>
  </si>
  <si>
    <t>Projekt</t>
  </si>
  <si>
    <t>38520000-6</t>
  </si>
  <si>
    <t>skener velikost A3</t>
  </si>
  <si>
    <t>Stolní skener pro grafické účely.
rozlišení: min.1200x1200 dpi, optické rozlišení min. 1200x600 dpi
rozlišení stupňů šedi: min. 12 bit
rozlišení barevné: min. 36 bit
typy formátů: min. BMP, JPEG, TIFF, multi-TIFF, PDF
Rychlost skenování: černobíle: 12 s/str. - barva: 12 s/str. měřeno pomocí velikost: A4, rozlišení: min. 300 dpi
zdroj světla: min. technologie ReadyScan LED</t>
  </si>
  <si>
    <t>B</t>
  </si>
  <si>
    <t>30214000-2</t>
  </si>
  <si>
    <t>PC na zpracování</t>
  </si>
  <si>
    <t>Grafická pracovní stanice.
Processor min. 36 000 PassMark - nejnovější generace. Min.RAM 32GB DDR4 nebo DDR5 (2 volné sloty pro až 64GB RAM), min. SSD 1000 GB M2 PCI, možnost rozšíření o HDD SATA, min. 2x USB 2.0, 1x USB 3.2 Gen 2, min. 1x USB-C, LAN 2.5Gbps RJ-45. Grafická dedig. karta PCIe 4.0 x16, min. 8 GB RAM PassMark 25 000 bodů.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</si>
  <si>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30231310-3</t>
  </si>
  <si>
    <t>monitor k PC</t>
  </si>
  <si>
    <t xml:space="preserve">Grafický monitor, kompatibilní s položkou 2
Displej: Úhlopříčka min. 27" IPS, pozorovací úhly min. 178°, nativní rozlišení min. 2560x1440 bodů, jas min. 350 cd/m², obnovovací frekvence min. 60 Hz a lepší, nativně podporované barvy min. 278 mld. Barevné pokrytí (sRGB) min. 100 %; barevné pokrytí (Adobe RGB) min. 99 %; hardwarová kalibrace jasu, bílého bodu a gama/EOTF 
Rozhraní: min. 1x HDMI nebo 1x DisplayPort
Vybavení: Flicker reduction, Blue light reduction, možnost VESA držáku, LED podsvětlení, otvor pro bezpečnostní zámek
Napájení: integrované 220 V
Příslušenství: včetně stojanu (otvor pro uspořádání kabelů) a napájecího kabelu a kabelů pro propojení s PC, stínítko </t>
  </si>
  <si>
    <t>30237410-6
30237460-1</t>
  </si>
  <si>
    <t>klávesnice a myš k PC</t>
  </si>
  <si>
    <t xml:space="preserve">Bezdrátový set klávesnice a myši - bezdrátová klávesnice a myš kompatibilní s 64 bit MS Windows 10 a 11.
Bezdrátová technologie: radio 2,4Ghz (s USB přijímačem)
Typ kláves: Chiclet
Vybavení klávesnice: nízkoprofilové klávesy s českým layoutem, numerický blok, multimediální zkratky
Vybavení myš:  třítlačítková myš střední velikosti s možností vypnutí, ergonomický design, citlivost min. 2000 DPI
Barva zařízení: černá
Napájení: vyměnitelné AA a AAA baterie </t>
  </si>
  <si>
    <t>Grafická pracovní stanice pro modelaci 3D.
Processor min. 36 000 PassMark - nejnovější generace, podpora Streaming SIMD Extensions 4.2. nebo vyšší. 
Min. RAM 64GB DDR4 nebo DDR5 (2 volné sloty pro až 128GB RAM)
min. SSD 1000 GB M2 PCI, možnost rozšíření o HDD SATA, min. 2x USB 2.0, 1x USB 3.2 Gen 2, min. 1x USB-C, LAN 2.5Gbps RJ-45. 
Grafická dedig. karta PCIe 4.0 x16, min. 10 GB RAM PassMark 25 000 bodů, podpora CUDA 3.0 nebo vyšší.
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</si>
  <si>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C</t>
  </si>
  <si>
    <t xml:space="preserve">Grafický monitor, kompatibilné s položkou 5
Displej: Úhlopříčka min. 27" IPS, pozorovací úhly min. 178°, nativní rozlišení min. 2560x1440 bodů, jas min. 350 cd/m², obnovovací frekvence min. 60 Hz a lepší, nativně podporované barvy min. 278 mld. Barevné pokrytí (sRGB) min. 100 %; barevné pokrytí (Adobe RGB) min. 99 %; hardwarová kalibrace jasu, bílého bodu a gama/EOTF 
Rozhraní: min. 1x HDMI nebo 1x DisplayPort
Vybavení: Flicker reduction, Blue light reduction, možnost VESA držáku, LED podsvětlení, otvor pro bezpečnostní zámek
Napájení: integrované 220 V
Příslušenství: včetně stojanu (otvor pro uspořádání kabelů) a napájecího kabelu a kabelů pro propojení s PC, stínítko </t>
  </si>
  <si>
    <t>A</t>
  </si>
  <si>
    <t xml:space="preserve">Grafický monitor, kompatibilní s položkou 8
Displej: Úhlopříčka min. 27" IPS, pozorovací úhly min. 178°, nativní rozlišení min. 2560x1440 bodů, jas min. 350 cd/m², obnovovací frekvence min. 60 Hz a lepší, nativně podporované barvy min. 278 mld. Barevné pokrytí (sRGB) min. 100 %; barevné pokrytí (Adobe RGB) min. 99 %; hardwarová kalibrace jasu, bílého bodu a gama/EOTF 
Rozhraní: min. 1x HDMI nebo 1x DisplayPort
Vybavení: Flicker reduction, Blue light reduction, možnost VESA držáku, LED podsvětlení, otvor pro bezpečnostní zámek
Napájení: integrované 220 V
Příslušenství: včetně stojanu (otvor pro uspořádání kabelů) a napájecího kabelu a kabelů pro propojení s PC, stínítko </t>
  </si>
  <si>
    <t>Grafická pracovní stanice.
Procesor – min. 12 jader CPU
Grafická karta - Min. 19 jader GPU
Ram min. 32GB DDR4 nebo DDR5
SSD disk min. 1000 GB
Systém – macOS
Konektory – min. 1x HDMI, min. 3 USB-C, thunderbolt
Příslušenství - trackpad a čtečka SD karet</t>
  </si>
  <si>
    <t>Grafický monitor (kompatibilní s položkou 43)
Úhlopříčka min. 27“
Formát 16:9
Rozlišení 5120x2880
Jas 600
Konektory – thunderbolt, usb-c</t>
  </si>
  <si>
    <t>Myš bezdrátová, laserová, symetrická, kompatibilní s PC (položka 43)
klávesnice- kompatibilní s PC (pložka 43), CZ lokace, Membránová, Nízkoprofilová klávesy</t>
  </si>
  <si>
    <t>48328000-3</t>
  </si>
  <si>
    <t>SW pro Fotogrammetrii</t>
  </si>
  <si>
    <t>Vstupní data – podporované formáty  - JPEG, PNG, TIFF, EXR, WEBP, BMP, DNG, RAW; Data z video souborů – MPEG, AVI, ASF, QT, MOV, VMW; 3D modely – OBJ, FBX, DXF, DAE
Možnost vytvoření georeferencovaných scén nebo scén v měřítku
Detekce špatně srovnaných kamer
Generování vodotěsných 3D mesh s vlastními detaily
Výpočet barev vertexů
Výpočet textur modelu v UV a UDIMM formátu
Znovu zobrazení textur z vysoko početního polygonového modelu do nízko početního polygonového modelu
Splnění systémových požadavků:
- min 8GB RAM
- kompatibilita s operačním systémem Windows
- NVIDIA grafické karty s podporou CUDA 3.0+</t>
  </si>
  <si>
    <t>48328000-3
48322000-1</t>
  </si>
  <si>
    <t>SW pro 3D modelaci</t>
  </si>
  <si>
    <t>sw pro 3D modelaci, vizualizace a animace
podpora formátů CAD, minimální délka pronájmu - 1 rok 
Splnění systémových požadavků:
- min 8GB RAM
- odpovídající grafická karta
- kompatibilita s operačním systémem Windows</t>
  </si>
  <si>
    <t>SW pro zpracování fotografií</t>
  </si>
  <si>
    <t>grafický editor pro tvorbu a úpravu grafiky
podpora formátů - PSD, PSB, minimální délka pronájmu - 1 rok
Splnění systémových požadavků:
- min 8GB RAM
- grafická karta s podporovou DirectX 12, min. 1,5GB RAM
- kompatibilita s operačním systémem Windows</t>
  </si>
  <si>
    <t>Cena celkem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</si>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</sst>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8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4" fontId="0" fillId="0" borderId="8" xfId="0" applyNumberFormat="1" applyBorder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D1" zoomScale="70" zoomScaleNormal="70" workbookViewId="0">
      <selection activeCell="I6" sqref="I6"/>
    </sheetView>
  </sheetViews>
  <sheetFormatPr defaultRowHeight="15"/>
  <cols>
    <col min="2" max="2" width="12.42578125" customWidth="1"/>
    <col min="3" max="3" width="28.140625" customWidth="1"/>
    <col min="4" max="4" width="75.7109375" customWidth="1"/>
    <col min="6" max="6" width="40.7109375" bestFit="1" customWidth="1"/>
    <col min="7" max="7" width="35.28515625" bestFit="1" customWidth="1"/>
    <col min="8" max="10" width="35.28515625" customWidth="1"/>
    <col min="11" max="11" width="9.140625" style="2"/>
  </cols>
  <sheetData>
    <row r="1" spans="1:11" ht="21">
      <c r="D1" s="35" t="s">
        <v>0</v>
      </c>
      <c r="E1" s="35"/>
      <c r="F1" s="35"/>
    </row>
    <row r="2" spans="1:11">
      <c r="D2" s="36" t="s">
        <v>1</v>
      </c>
      <c r="E2" s="36"/>
      <c r="F2" s="36"/>
    </row>
    <row r="3" spans="1:11" ht="15.75" thickBot="1"/>
    <row r="4" spans="1:11" ht="45.7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6" t="s">
        <v>9</v>
      </c>
      <c r="I4" s="17" t="s">
        <v>10</v>
      </c>
      <c r="J4" s="18" t="s">
        <v>11</v>
      </c>
      <c r="K4" s="13" t="s">
        <v>12</v>
      </c>
    </row>
    <row r="5" spans="1:11" ht="121.5">
      <c r="A5" s="2">
        <v>1</v>
      </c>
      <c r="B5" s="2" t="s">
        <v>13</v>
      </c>
      <c r="C5" s="2" t="s">
        <v>14</v>
      </c>
      <c r="D5" s="3" t="s">
        <v>15</v>
      </c>
      <c r="E5" s="2">
        <v>3</v>
      </c>
      <c r="F5" s="8">
        <v>110000</v>
      </c>
      <c r="G5" s="8">
        <f>E5*F5</f>
        <v>330000</v>
      </c>
      <c r="H5" s="19"/>
      <c r="I5" s="8">
        <v>0</v>
      </c>
      <c r="J5" s="20">
        <f>I5*E5</f>
        <v>0</v>
      </c>
      <c r="K5" s="2" t="s">
        <v>16</v>
      </c>
    </row>
    <row r="6" spans="1:11" ht="137.25">
      <c r="A6" s="2">
        <v>2</v>
      </c>
      <c r="B6" s="2" t="s">
        <v>17</v>
      </c>
      <c r="C6" s="2" t="s">
        <v>18</v>
      </c>
      <c r="D6" s="26" t="s">
        <v>19</v>
      </c>
      <c r="E6" s="2">
        <v>1</v>
      </c>
      <c r="F6" s="8">
        <v>60000</v>
      </c>
      <c r="G6" s="8">
        <f t="shared" ref="G6:G14" si="0">E6*F6</f>
        <v>60000</v>
      </c>
      <c r="H6" s="19"/>
      <c r="I6" s="8">
        <v>0</v>
      </c>
      <c r="J6" s="20">
        <f>I6*E6</f>
        <v>0</v>
      </c>
      <c r="K6" s="2" t="s">
        <v>16</v>
      </c>
    </row>
    <row r="7" spans="1:11" ht="183">
      <c r="A7" s="2">
        <v>3</v>
      </c>
      <c r="B7" s="4" t="s">
        <v>20</v>
      </c>
      <c r="C7" s="2" t="s">
        <v>21</v>
      </c>
      <c r="D7" s="5" t="s">
        <v>22</v>
      </c>
      <c r="E7" s="2">
        <v>1</v>
      </c>
      <c r="F7" s="8">
        <v>40000</v>
      </c>
      <c r="G7" s="8">
        <f t="shared" si="0"/>
        <v>40000</v>
      </c>
      <c r="H7" s="19"/>
      <c r="I7" s="8">
        <v>0</v>
      </c>
      <c r="J7" s="20">
        <f>I7*E7</f>
        <v>0</v>
      </c>
      <c r="K7" s="2" t="s">
        <v>16</v>
      </c>
    </row>
    <row r="8" spans="1:11" ht="150">
      <c r="A8" s="2">
        <v>4</v>
      </c>
      <c r="B8" s="4" t="s">
        <v>23</v>
      </c>
      <c r="C8" s="6" t="s">
        <v>24</v>
      </c>
      <c r="D8" s="7" t="s">
        <v>25</v>
      </c>
      <c r="E8" s="2">
        <v>1</v>
      </c>
      <c r="F8" s="8">
        <v>4500</v>
      </c>
      <c r="G8" s="8">
        <f t="shared" si="0"/>
        <v>4500</v>
      </c>
      <c r="H8" s="19"/>
      <c r="I8" s="8">
        <v>0</v>
      </c>
      <c r="J8" s="20">
        <f t="shared" ref="J8:J31" si="1">I8*E8</f>
        <v>0</v>
      </c>
      <c r="K8" s="2" t="s">
        <v>16</v>
      </c>
    </row>
    <row r="9" spans="1:11" ht="183">
      <c r="A9" s="2">
        <v>5</v>
      </c>
      <c r="B9" s="2" t="s">
        <v>17</v>
      </c>
      <c r="C9" s="6" t="s">
        <v>18</v>
      </c>
      <c r="D9" s="5" t="s">
        <v>26</v>
      </c>
      <c r="E9" s="2">
        <v>1</v>
      </c>
      <c r="F9" s="8">
        <v>90000</v>
      </c>
      <c r="G9" s="8">
        <f t="shared" si="0"/>
        <v>90000</v>
      </c>
      <c r="H9" s="19"/>
      <c r="I9" s="8">
        <v>0</v>
      </c>
      <c r="J9" s="20">
        <f t="shared" si="1"/>
        <v>0</v>
      </c>
      <c r="K9" s="2" t="s">
        <v>27</v>
      </c>
    </row>
    <row r="10" spans="1:11" ht="183">
      <c r="A10" s="2">
        <v>6</v>
      </c>
      <c r="B10" s="2" t="s">
        <v>20</v>
      </c>
      <c r="C10" s="2" t="s">
        <v>21</v>
      </c>
      <c r="D10" s="25" t="s">
        <v>28</v>
      </c>
      <c r="E10" s="2">
        <v>1</v>
      </c>
      <c r="F10" s="8">
        <v>40000</v>
      </c>
      <c r="G10" s="8">
        <f t="shared" si="0"/>
        <v>40000</v>
      </c>
      <c r="H10" s="19"/>
      <c r="I10" s="8">
        <v>0</v>
      </c>
      <c r="J10" s="20">
        <f t="shared" si="1"/>
        <v>0</v>
      </c>
      <c r="K10" s="2" t="s">
        <v>27</v>
      </c>
    </row>
    <row r="11" spans="1:11" ht="152.25">
      <c r="A11" s="2">
        <v>7</v>
      </c>
      <c r="B11" s="4" t="s">
        <v>23</v>
      </c>
      <c r="C11" s="6" t="s">
        <v>24</v>
      </c>
      <c r="D11" s="7" t="s">
        <v>25</v>
      </c>
      <c r="E11" s="2">
        <v>1</v>
      </c>
      <c r="F11" s="8">
        <v>4500</v>
      </c>
      <c r="G11" s="8">
        <f t="shared" si="0"/>
        <v>4500</v>
      </c>
      <c r="H11" s="19"/>
      <c r="I11" s="8">
        <v>0</v>
      </c>
      <c r="J11" s="20">
        <f t="shared" si="1"/>
        <v>0</v>
      </c>
      <c r="K11" s="2" t="s">
        <v>27</v>
      </c>
    </row>
    <row r="12" spans="1:11" ht="137.25">
      <c r="A12" s="2">
        <v>8</v>
      </c>
      <c r="B12" s="2" t="s">
        <v>17</v>
      </c>
      <c r="C12" s="2" t="s">
        <v>18</v>
      </c>
      <c r="D12" s="3" t="s">
        <v>19</v>
      </c>
      <c r="E12" s="2">
        <v>3</v>
      </c>
      <c r="F12" s="8">
        <v>90000</v>
      </c>
      <c r="G12" s="8">
        <f t="shared" si="0"/>
        <v>270000</v>
      </c>
      <c r="H12" s="19"/>
      <c r="I12" s="8">
        <v>0</v>
      </c>
      <c r="J12" s="20">
        <f t="shared" si="1"/>
        <v>0</v>
      </c>
      <c r="K12" s="2" t="s">
        <v>29</v>
      </c>
    </row>
    <row r="13" spans="1:11" ht="183">
      <c r="A13" s="2">
        <v>9</v>
      </c>
      <c r="B13" s="2" t="s">
        <v>20</v>
      </c>
      <c r="C13" s="2" t="s">
        <v>21</v>
      </c>
      <c r="D13" s="25" t="s">
        <v>30</v>
      </c>
      <c r="E13" s="2">
        <v>3</v>
      </c>
      <c r="F13" s="8">
        <v>40000</v>
      </c>
      <c r="G13" s="8">
        <f t="shared" si="0"/>
        <v>120000</v>
      </c>
      <c r="H13" s="19"/>
      <c r="I13" s="8">
        <v>0</v>
      </c>
      <c r="J13" s="20">
        <f t="shared" si="1"/>
        <v>0</v>
      </c>
      <c r="K13" s="2" t="s">
        <v>29</v>
      </c>
    </row>
    <row r="14" spans="1:11" ht="152.25">
      <c r="A14" s="2">
        <v>10</v>
      </c>
      <c r="B14" s="4" t="s">
        <v>23</v>
      </c>
      <c r="C14" s="9" t="s">
        <v>24</v>
      </c>
      <c r="D14" s="7" t="s">
        <v>25</v>
      </c>
      <c r="E14" s="2">
        <v>3</v>
      </c>
      <c r="F14" s="8">
        <v>4500</v>
      </c>
      <c r="G14" s="8">
        <f t="shared" si="0"/>
        <v>13500</v>
      </c>
      <c r="H14" s="19"/>
      <c r="I14" s="8">
        <v>0</v>
      </c>
      <c r="J14" s="20">
        <f t="shared" si="1"/>
        <v>0</v>
      </c>
      <c r="K14" s="2" t="s">
        <v>29</v>
      </c>
    </row>
    <row r="15" spans="1:11" ht="121.5">
      <c r="A15" s="2">
        <v>11</v>
      </c>
      <c r="B15" s="2" t="s">
        <v>17</v>
      </c>
      <c r="C15" s="10" t="s">
        <v>18</v>
      </c>
      <c r="D15" s="11" t="s">
        <v>31</v>
      </c>
      <c r="E15" s="10">
        <v>1</v>
      </c>
      <c r="F15" s="12">
        <v>64000</v>
      </c>
      <c r="G15" s="12">
        <v>64000</v>
      </c>
      <c r="H15" s="21"/>
      <c r="I15" s="8">
        <v>0</v>
      </c>
      <c r="J15" s="20">
        <f t="shared" si="1"/>
        <v>0</v>
      </c>
      <c r="K15" s="2" t="s">
        <v>29</v>
      </c>
    </row>
    <row r="16" spans="1:11" ht="90">
      <c r="A16" s="2">
        <v>12</v>
      </c>
      <c r="B16" s="2" t="s">
        <v>20</v>
      </c>
      <c r="C16" s="10" t="s">
        <v>21</v>
      </c>
      <c r="D16" s="11" t="s">
        <v>32</v>
      </c>
      <c r="E16" s="10">
        <v>1</v>
      </c>
      <c r="F16" s="12">
        <v>53000</v>
      </c>
      <c r="G16" s="12">
        <v>53000</v>
      </c>
      <c r="H16" s="21"/>
      <c r="I16" s="8">
        <v>0</v>
      </c>
      <c r="J16" s="20">
        <f t="shared" si="1"/>
        <v>0</v>
      </c>
      <c r="K16" s="2" t="s">
        <v>29</v>
      </c>
    </row>
    <row r="17" spans="1:11" ht="45">
      <c r="A17" s="2">
        <v>13</v>
      </c>
      <c r="B17" s="4" t="s">
        <v>23</v>
      </c>
      <c r="C17" s="10" t="s">
        <v>24</v>
      </c>
      <c r="D17" s="11" t="s">
        <v>33</v>
      </c>
      <c r="E17" s="10">
        <v>1</v>
      </c>
      <c r="F17" s="12">
        <v>7500</v>
      </c>
      <c r="G17" s="12">
        <v>7500</v>
      </c>
      <c r="H17" s="21"/>
      <c r="I17" s="8">
        <v>0</v>
      </c>
      <c r="J17" s="20">
        <f t="shared" si="1"/>
        <v>0</v>
      </c>
      <c r="K17" s="2" t="s">
        <v>29</v>
      </c>
    </row>
    <row r="18" spans="1:11" ht="45" customHeight="1">
      <c r="A18" s="27">
        <v>14</v>
      </c>
      <c r="B18" s="27" t="s">
        <v>34</v>
      </c>
      <c r="C18" s="27" t="s">
        <v>35</v>
      </c>
      <c r="D18" s="34" t="s">
        <v>36</v>
      </c>
      <c r="E18" s="27">
        <v>1</v>
      </c>
      <c r="F18" s="28">
        <v>67000</v>
      </c>
      <c r="G18" s="28">
        <v>67000</v>
      </c>
      <c r="H18" s="31"/>
      <c r="I18" s="29">
        <v>0</v>
      </c>
      <c r="J18" s="30">
        <f>I18*E18</f>
        <v>0</v>
      </c>
      <c r="K18" s="27" t="s">
        <v>27</v>
      </c>
    </row>
    <row r="19" spans="1:11">
      <c r="A19" s="27"/>
      <c r="B19" s="27"/>
      <c r="C19" s="27"/>
      <c r="D19" s="34"/>
      <c r="E19" s="27"/>
      <c r="F19" s="28"/>
      <c r="G19" s="28"/>
      <c r="H19" s="31"/>
      <c r="I19" s="29"/>
      <c r="J19" s="30"/>
      <c r="K19" s="27"/>
    </row>
    <row r="20" spans="1:11">
      <c r="A20" s="27"/>
      <c r="B20" s="27"/>
      <c r="C20" s="27"/>
      <c r="D20" s="34"/>
      <c r="E20" s="27"/>
      <c r="F20" s="28"/>
      <c r="G20" s="28"/>
      <c r="H20" s="31"/>
      <c r="I20" s="29"/>
      <c r="J20" s="30"/>
      <c r="K20" s="27"/>
    </row>
    <row r="21" spans="1:11">
      <c r="A21" s="27"/>
      <c r="B21" s="27"/>
      <c r="C21" s="27"/>
      <c r="D21" s="34"/>
      <c r="E21" s="27"/>
      <c r="F21" s="28"/>
      <c r="G21" s="28"/>
      <c r="H21" s="31"/>
      <c r="I21" s="29"/>
      <c r="J21" s="30"/>
      <c r="K21" s="27"/>
    </row>
    <row r="22" spans="1:11">
      <c r="A22" s="27"/>
      <c r="B22" s="27"/>
      <c r="C22" s="27"/>
      <c r="D22" s="34"/>
      <c r="E22" s="27"/>
      <c r="F22" s="28"/>
      <c r="G22" s="28"/>
      <c r="H22" s="31"/>
      <c r="I22" s="29"/>
      <c r="J22" s="30"/>
      <c r="K22" s="27"/>
    </row>
    <row r="23" spans="1:11">
      <c r="A23" s="27"/>
      <c r="B23" s="27"/>
      <c r="C23" s="27"/>
      <c r="D23" s="34"/>
      <c r="E23" s="27"/>
      <c r="F23" s="28"/>
      <c r="G23" s="28"/>
      <c r="H23" s="31"/>
      <c r="I23" s="29"/>
      <c r="J23" s="30"/>
      <c r="K23" s="27"/>
    </row>
    <row r="24" spans="1:11" ht="92.25" customHeight="1">
      <c r="A24" s="27"/>
      <c r="B24" s="27"/>
      <c r="C24" s="27"/>
      <c r="D24" s="34"/>
      <c r="E24" s="27"/>
      <c r="F24" s="28"/>
      <c r="G24" s="28"/>
      <c r="H24" s="31"/>
      <c r="I24" s="29"/>
      <c r="J24" s="30"/>
      <c r="K24" s="27"/>
    </row>
    <row r="25" spans="1:11">
      <c r="A25" s="27">
        <v>15</v>
      </c>
      <c r="B25" s="32" t="s">
        <v>37</v>
      </c>
      <c r="C25" s="27" t="s">
        <v>38</v>
      </c>
      <c r="D25" s="34" t="s">
        <v>39</v>
      </c>
      <c r="E25" s="27">
        <v>1</v>
      </c>
      <c r="F25" s="28">
        <v>45440</v>
      </c>
      <c r="G25" s="28">
        <v>45440</v>
      </c>
      <c r="H25" s="31"/>
      <c r="I25" s="29">
        <v>0</v>
      </c>
      <c r="J25" s="30">
        <f>I25*E25</f>
        <v>0</v>
      </c>
      <c r="K25" s="27" t="s">
        <v>27</v>
      </c>
    </row>
    <row r="26" spans="1:11" ht="79.5" customHeight="1">
      <c r="A26" s="27"/>
      <c r="B26" s="32"/>
      <c r="C26" s="27"/>
      <c r="D26" s="34"/>
      <c r="E26" s="27"/>
      <c r="F26" s="28"/>
      <c r="G26" s="28"/>
      <c r="H26" s="31"/>
      <c r="I26" s="29"/>
      <c r="J26" s="30"/>
      <c r="K26" s="27"/>
    </row>
    <row r="27" spans="1:11">
      <c r="A27" s="27">
        <v>16</v>
      </c>
      <c r="B27" s="27" t="s">
        <v>34</v>
      </c>
      <c r="C27" s="27" t="s">
        <v>40</v>
      </c>
      <c r="D27" s="34" t="s">
        <v>41</v>
      </c>
      <c r="E27" s="27">
        <v>10</v>
      </c>
      <c r="F27" s="28">
        <v>4760</v>
      </c>
      <c r="G27" s="28">
        <v>47600</v>
      </c>
      <c r="H27" s="31"/>
      <c r="I27" s="29">
        <v>0</v>
      </c>
      <c r="J27" s="30">
        <f t="shared" si="1"/>
        <v>0</v>
      </c>
      <c r="K27" s="27" t="s">
        <v>29</v>
      </c>
    </row>
    <row r="28" spans="1:11" ht="81.75" customHeight="1">
      <c r="A28" s="27"/>
      <c r="B28" s="27"/>
      <c r="C28" s="27"/>
      <c r="D28" s="34"/>
      <c r="E28" s="27"/>
      <c r="F28" s="28"/>
      <c r="G28" s="28"/>
      <c r="H28" s="31"/>
      <c r="I28" s="29"/>
      <c r="J28" s="30"/>
      <c r="K28" s="27"/>
    </row>
    <row r="29" spans="1:11">
      <c r="A29" s="27">
        <v>17</v>
      </c>
      <c r="B29" s="27" t="s">
        <v>34</v>
      </c>
      <c r="C29" s="27" t="s">
        <v>40</v>
      </c>
      <c r="D29" s="34" t="s">
        <v>41</v>
      </c>
      <c r="E29" s="27">
        <v>1</v>
      </c>
      <c r="F29" s="28">
        <v>4760</v>
      </c>
      <c r="G29" s="28">
        <v>4760</v>
      </c>
      <c r="H29" s="31"/>
      <c r="I29" s="29">
        <v>0</v>
      </c>
      <c r="J29" s="30">
        <f t="shared" si="1"/>
        <v>0</v>
      </c>
      <c r="K29" s="27" t="s">
        <v>16</v>
      </c>
    </row>
    <row r="30" spans="1:11" ht="79.5" customHeight="1">
      <c r="A30" s="27"/>
      <c r="B30" s="27"/>
      <c r="C30" s="27"/>
      <c r="D30" s="34"/>
      <c r="E30" s="27"/>
      <c r="F30" s="28"/>
      <c r="G30" s="28"/>
      <c r="H30" s="31"/>
      <c r="I30" s="29"/>
      <c r="J30" s="30"/>
      <c r="K30" s="27"/>
    </row>
    <row r="31" spans="1:11">
      <c r="A31" s="27">
        <v>18</v>
      </c>
      <c r="B31" s="27" t="s">
        <v>34</v>
      </c>
      <c r="C31" s="27" t="s">
        <v>40</v>
      </c>
      <c r="D31" s="34" t="s">
        <v>41</v>
      </c>
      <c r="E31" s="27">
        <v>1</v>
      </c>
      <c r="F31" s="28">
        <v>4760</v>
      </c>
      <c r="G31" s="28">
        <v>4760</v>
      </c>
      <c r="H31" s="31"/>
      <c r="I31" s="29">
        <v>0</v>
      </c>
      <c r="J31" s="30">
        <f t="shared" si="1"/>
        <v>0</v>
      </c>
      <c r="K31" s="27" t="s">
        <v>27</v>
      </c>
    </row>
    <row r="32" spans="1:11" ht="80.25" customHeight="1">
      <c r="A32" s="27"/>
      <c r="B32" s="27"/>
      <c r="C32" s="27"/>
      <c r="D32" s="34"/>
      <c r="E32" s="27"/>
      <c r="F32" s="28"/>
      <c r="G32" s="28"/>
      <c r="H32" s="31"/>
      <c r="I32" s="29"/>
      <c r="J32" s="37"/>
      <c r="K32" s="27"/>
    </row>
    <row r="33" spans="1:10" ht="15.75" thickBot="1">
      <c r="A33" s="33" t="s">
        <v>42</v>
      </c>
      <c r="B33" s="33"/>
      <c r="C33" s="33"/>
      <c r="D33" s="33"/>
      <c r="E33" s="33"/>
      <c r="F33" s="14"/>
      <c r="G33" s="15">
        <f>SUM(G5:G32)</f>
        <v>1266560</v>
      </c>
      <c r="H33" s="22"/>
      <c r="I33" s="23"/>
      <c r="J33" s="24">
        <f>SUM(J5:J32)</f>
        <v>0</v>
      </c>
    </row>
    <row r="38" spans="1:10">
      <c r="E38" t="s">
        <v>43</v>
      </c>
    </row>
  </sheetData>
  <mergeCells count="58">
    <mergeCell ref="D1:F1"/>
    <mergeCell ref="D2:F2"/>
    <mergeCell ref="H31:H32"/>
    <mergeCell ref="I31:I32"/>
    <mergeCell ref="J31:J32"/>
    <mergeCell ref="F18:F24"/>
    <mergeCell ref="G18:G24"/>
    <mergeCell ref="G29:G30"/>
    <mergeCell ref="F29:F30"/>
    <mergeCell ref="G31:G32"/>
    <mergeCell ref="I27:I28"/>
    <mergeCell ref="J27:J28"/>
    <mergeCell ref="H27:H28"/>
    <mergeCell ref="H29:H30"/>
    <mergeCell ref="I29:I30"/>
    <mergeCell ref="J29:J30"/>
    <mergeCell ref="A33:E33"/>
    <mergeCell ref="D18:D24"/>
    <mergeCell ref="D25:D26"/>
    <mergeCell ref="D27:D28"/>
    <mergeCell ref="D29:D30"/>
    <mergeCell ref="D31:D32"/>
    <mergeCell ref="A29:A30"/>
    <mergeCell ref="B29:B30"/>
    <mergeCell ref="C29:C30"/>
    <mergeCell ref="E29:E30"/>
    <mergeCell ref="A27:A28"/>
    <mergeCell ref="B27:B28"/>
    <mergeCell ref="C27:C28"/>
    <mergeCell ref="E27:E28"/>
    <mergeCell ref="K27:K28"/>
    <mergeCell ref="K18:K24"/>
    <mergeCell ref="A25:A26"/>
    <mergeCell ref="C25:C26"/>
    <mergeCell ref="E25:E26"/>
    <mergeCell ref="F25:F26"/>
    <mergeCell ref="G25:G26"/>
    <mergeCell ref="K25:K26"/>
    <mergeCell ref="H25:H26"/>
    <mergeCell ref="I25:I26"/>
    <mergeCell ref="J25:J26"/>
    <mergeCell ref="B25:B26"/>
    <mergeCell ref="K29:K30"/>
    <mergeCell ref="F27:F28"/>
    <mergeCell ref="K31:K32"/>
    <mergeCell ref="A18:A24"/>
    <mergeCell ref="B18:B24"/>
    <mergeCell ref="C18:C24"/>
    <mergeCell ref="E18:E24"/>
    <mergeCell ref="I18:I24"/>
    <mergeCell ref="J18:J24"/>
    <mergeCell ref="H18:H24"/>
    <mergeCell ref="A31:A32"/>
    <mergeCell ref="B31:B32"/>
    <mergeCell ref="C31:C32"/>
    <mergeCell ref="E31:E32"/>
    <mergeCell ref="F31:F32"/>
    <mergeCell ref="G27:G28"/>
  </mergeCells>
  <conditionalFormatting sqref="I5:I32">
    <cfRule type="cellIs" dxfId="1" priority="2" operator="greaterThan">
      <formula>F5</formula>
    </cfRule>
    <cfRule type="cellIs" dxfId="0" priority="1" operator="greaterThan">
      <formula>F5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Č</dc:creator>
  <cp:keywords/>
  <dc:description/>
  <cp:lastModifiedBy>Kateřina Čecháková</cp:lastModifiedBy>
  <cp:revision/>
  <dcterms:created xsi:type="dcterms:W3CDTF">2023-03-29T11:56:47Z</dcterms:created>
  <dcterms:modified xsi:type="dcterms:W3CDTF">2023-06-27T11:46:49Z</dcterms:modified>
  <cp:category/>
  <cp:contentStatus/>
</cp:coreProperties>
</file>