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Area" localSheetId="0">'List1'!$A$1:$E$19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<sst xmlns="http://schemas.openxmlformats.org/spreadsheetml/2006/main" count="33" uniqueCount="28">
  <si>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Název činnosti</t>
  </si>
  <si>
    <t>Jednotka</t>
  </si>
  <si>
    <t>Počet jednotek</t>
  </si>
  <si>
    <t>Celkem Kč</t>
  </si>
  <si>
    <t>Folie pro dočasnou bariéru</t>
  </si>
  <si>
    <t>m</t>
  </si>
  <si>
    <t>Kolíky na přichycení folie</t>
  </si>
  <si>
    <t>ks</t>
  </si>
  <si>
    <t>Odchytové nádoby: upravené pro odchyt plazů a obojživelníků</t>
  </si>
  <si>
    <t>Materiálové náklady celkem</t>
  </si>
  <si>
    <t>Doprava materiálu: folie, kolíky, drobný materiál na údržbu, instalaci, rozvoz po stavbě po dobu instalace a údržby bariéry;</t>
  </si>
  <si>
    <t>km</t>
  </si>
  <si>
    <t>Dopravní náklady celkem</t>
  </si>
  <si>
    <t>Instalace bariéry: zatlučení kolíků, připevnění folie, usazení odchytových nádob, přihrnutí folie, zarovnání terénu</t>
  </si>
  <si>
    <t>Údržba bariéry: oprava bariéry poškozené povětrnostními podmínkami, zvěří, stavebními mechanismy, vandalismem, úpravy a přesuny bariéry dle požadavků stavby, aj.</t>
  </si>
  <si>
    <t>měsíce</t>
  </si>
  <si>
    <t>Vybírání nádob a transfer zvířat: ve dne</t>
  </si>
  <si>
    <t>Biologický dohled</t>
  </si>
  <si>
    <t>Deinstalace bariéry: vytažení kolíků, odstranění odchytových nádob, sbalení folie, ekologická likvidace folie, ruční zarovnání terénu</t>
  </si>
  <si>
    <t>Zpracování závěrečné zprávy: vedení statistik, zpracování statistik, roční souhrnná zpráva s roční statistikou, fotodokumentací</t>
  </si>
  <si>
    <t>kus</t>
  </si>
  <si>
    <t>Biologický dozor a dočasné zábrany před vnikáním živočichů na stavbu "II/303 Běloves - Velké Poříčí - přeložka silnice"</t>
  </si>
  <si>
    <t>Náklady na práci celkem</t>
  </si>
  <si>
    <t>DPH 21%</t>
  </si>
  <si>
    <t>Cena celkem vč. DPH</t>
  </si>
  <si>
    <t>Cena celkem bez DPH</t>
  </si>
  <si>
    <t>Jednotková cena (Kč)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</si>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</sst>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right" vertical="center" wrapText="1"/>
    </xf>
    <xf numFmtId="164" fontId="2" fillId="3" borderId="16" xfId="0" applyNumberFormat="1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right" vertical="center" wrapText="1"/>
    </xf>
    <xf numFmtId="164" fontId="2" fillId="4" borderId="5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17" xfId="0" applyNumberFormat="1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center" wrapText="1"/>
    </xf>
    <xf numFmtId="164" fontId="2" fillId="4" borderId="19" xfId="0" applyNumberFormat="1" applyFont="1" applyFill="1" applyBorder="1" applyAlignment="1">
      <alignment horizontal="right" vertical="center" wrapText="1"/>
    </xf>
    <xf numFmtId="164" fontId="2" fillId="4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67E2-70F0-4DA0-A8B8-BC07BA81ED1D}">
  <sheetPr>
    <pageSetUpPr fitToPage="1"/>
  </sheetPr>
  <dimension ref="A1:E19"/>
  <sheetViews>
    <sheetView tabSelected="1" workbookViewId="0" topLeftCell="A1">
      <selection activeCell="J15" sqref="J15"/>
    </sheetView>
  </sheetViews>
  <sheetFormatPr defaultColWidth="9.140625" defaultRowHeight="15"/>
  <cols>
    <col min="1" max="1" width="83.57421875" style="1" customWidth="1"/>
    <col min="2" max="2" width="9.140625" style="1" customWidth="1"/>
    <col min="3" max="3" width="10.140625" style="1" customWidth="1"/>
    <col min="4" max="4" width="16.140625" style="1" customWidth="1"/>
    <col min="5" max="5" width="16.8515625" style="1" customWidth="1"/>
    <col min="6" max="6" width="9.140625" style="1" customWidth="1"/>
    <col min="7" max="7" width="24.00390625" style="1" customWidth="1"/>
    <col min="8" max="16384" width="9.140625" style="1" customWidth="1"/>
  </cols>
  <sheetData>
    <row r="1" spans="1:5" ht="15">
      <c r="A1" s="45" t="s">
        <v>27</v>
      </c>
      <c r="B1" s="45"/>
      <c r="C1" s="45"/>
      <c r="D1" s="45"/>
      <c r="E1" s="45"/>
    </row>
    <row r="2" spans="1:5" ht="15.75" thickBot="1">
      <c r="A2" s="45" t="s">
        <v>21</v>
      </c>
      <c r="B2" s="45"/>
      <c r="C2" s="45"/>
      <c r="D2" s="45"/>
      <c r="E2" s="45"/>
    </row>
    <row r="3" spans="1:5" ht="30.75" thickBot="1">
      <c r="A3" s="21" t="s">
        <v>0</v>
      </c>
      <c r="B3" s="22" t="s">
        <v>1</v>
      </c>
      <c r="C3" s="22" t="s">
        <v>2</v>
      </c>
      <c r="D3" s="22" t="s">
        <v>26</v>
      </c>
      <c r="E3" s="23" t="s">
        <v>3</v>
      </c>
    </row>
    <row r="4" spans="1:5" ht="15.75" thickTop="1">
      <c r="A4" s="5" t="s">
        <v>4</v>
      </c>
      <c r="B4" s="7" t="s">
        <v>5</v>
      </c>
      <c r="C4" s="6">
        <v>1700</v>
      </c>
      <c r="D4" s="9">
        <v>0</v>
      </c>
      <c r="E4" s="11">
        <f>C4*D4</f>
        <v>0</v>
      </c>
    </row>
    <row r="5" spans="1:5" ht="15">
      <c r="A5" s="4" t="s">
        <v>6</v>
      </c>
      <c r="B5" s="8" t="s">
        <v>7</v>
      </c>
      <c r="C5" s="2">
        <v>1400</v>
      </c>
      <c r="D5" s="10">
        <v>0</v>
      </c>
      <c r="E5" s="11">
        <f>C5*D5</f>
        <v>0</v>
      </c>
    </row>
    <row r="6" spans="1:5" ht="15.75" thickBot="1">
      <c r="A6" s="12" t="s">
        <v>8</v>
      </c>
      <c r="B6" s="13" t="s">
        <v>7</v>
      </c>
      <c r="C6" s="14">
        <v>50</v>
      </c>
      <c r="D6" s="15">
        <v>0</v>
      </c>
      <c r="E6" s="11">
        <f>C6*D6</f>
        <v>0</v>
      </c>
    </row>
    <row r="7" spans="1:5" ht="16.5" thickBot="1" thickTop="1">
      <c r="A7" s="24" t="s">
        <v>9</v>
      </c>
      <c r="B7" s="25"/>
      <c r="C7" s="29"/>
      <c r="D7" s="27"/>
      <c r="E7" s="28">
        <f>SUM(E4:E6)</f>
        <v>0</v>
      </c>
    </row>
    <row r="8" spans="1:5" ht="31.5" thickBot="1" thickTop="1">
      <c r="A8" s="16" t="s">
        <v>10</v>
      </c>
      <c r="B8" s="17" t="s">
        <v>11</v>
      </c>
      <c r="C8" s="18">
        <v>90</v>
      </c>
      <c r="D8" s="19">
        <v>0</v>
      </c>
      <c r="E8" s="20">
        <f>C8*D8</f>
        <v>0</v>
      </c>
    </row>
    <row r="9" spans="1:5" ht="16.5" thickBot="1" thickTop="1">
      <c r="A9" s="24" t="s">
        <v>12</v>
      </c>
      <c r="B9" s="25"/>
      <c r="C9" s="29"/>
      <c r="D9" s="27"/>
      <c r="E9" s="28">
        <f>SUM(E8)</f>
        <v>0</v>
      </c>
    </row>
    <row r="10" spans="1:5" ht="30.75" thickTop="1">
      <c r="A10" s="5" t="s">
        <v>13</v>
      </c>
      <c r="B10" s="7" t="s">
        <v>5</v>
      </c>
      <c r="C10" s="6">
        <v>1700</v>
      </c>
      <c r="D10" s="9">
        <v>0</v>
      </c>
      <c r="E10" s="11">
        <f>C10*D10</f>
        <v>0</v>
      </c>
    </row>
    <row r="11" spans="1:5" ht="30">
      <c r="A11" s="4" t="s">
        <v>14</v>
      </c>
      <c r="B11" s="8" t="s">
        <v>15</v>
      </c>
      <c r="C11" s="3">
        <v>24</v>
      </c>
      <c r="D11" s="10">
        <v>0</v>
      </c>
      <c r="E11" s="11">
        <f aca="true" t="shared" si="0" ref="E11:E15">C11*D11</f>
        <v>0</v>
      </c>
    </row>
    <row r="12" spans="1:5" ht="15">
      <c r="A12" s="4" t="s">
        <v>16</v>
      </c>
      <c r="B12" s="8" t="s">
        <v>15</v>
      </c>
      <c r="C12" s="3">
        <v>24</v>
      </c>
      <c r="D12" s="10">
        <v>0</v>
      </c>
      <c r="E12" s="11">
        <f t="shared" si="0"/>
        <v>0</v>
      </c>
    </row>
    <row r="13" spans="1:5" ht="15">
      <c r="A13" s="4" t="s">
        <v>17</v>
      </c>
      <c r="B13" s="8" t="s">
        <v>15</v>
      </c>
      <c r="C13" s="3">
        <v>36</v>
      </c>
      <c r="D13" s="10">
        <v>0</v>
      </c>
      <c r="E13" s="11">
        <f t="shared" si="0"/>
        <v>0</v>
      </c>
    </row>
    <row r="14" spans="1:5" ht="30">
      <c r="A14" s="4" t="s">
        <v>18</v>
      </c>
      <c r="B14" s="8" t="s">
        <v>5</v>
      </c>
      <c r="C14" s="2">
        <v>1700</v>
      </c>
      <c r="D14" s="10">
        <v>0</v>
      </c>
      <c r="E14" s="11">
        <f t="shared" si="0"/>
        <v>0</v>
      </c>
    </row>
    <row r="15" spans="1:5" ht="30.75" thickBot="1">
      <c r="A15" s="12" t="s">
        <v>19</v>
      </c>
      <c r="B15" s="13" t="s">
        <v>20</v>
      </c>
      <c r="C15" s="14">
        <v>3</v>
      </c>
      <c r="D15" s="15">
        <v>0</v>
      </c>
      <c r="E15" s="11">
        <f t="shared" si="0"/>
        <v>0</v>
      </c>
    </row>
    <row r="16" spans="1:5" ht="16.5" thickBot="1" thickTop="1">
      <c r="A16" s="24" t="s">
        <v>22</v>
      </c>
      <c r="B16" s="25"/>
      <c r="C16" s="26"/>
      <c r="D16" s="27"/>
      <c r="E16" s="28">
        <f>SUM(E10:E15)</f>
        <v>0</v>
      </c>
    </row>
    <row r="17" spans="1:5" ht="15.75" thickTop="1">
      <c r="A17" s="30" t="s">
        <v>25</v>
      </c>
      <c r="B17" s="31"/>
      <c r="C17" s="32"/>
      <c r="D17" s="33"/>
      <c r="E17" s="34">
        <f>E7+E9+E16</f>
        <v>0</v>
      </c>
    </row>
    <row r="18" spans="1:5" ht="15">
      <c r="A18" s="35" t="s">
        <v>23</v>
      </c>
      <c r="B18" s="36"/>
      <c r="C18" s="37"/>
      <c r="D18" s="38"/>
      <c r="E18" s="39">
        <f>ROUND(E17*0.21,2)</f>
        <v>0</v>
      </c>
    </row>
    <row r="19" spans="1:5" ht="15.75" thickBot="1">
      <c r="A19" s="40" t="s">
        <v>24</v>
      </c>
      <c r="B19" s="41"/>
      <c r="C19" s="42"/>
      <c r="D19" s="43"/>
      <c r="E19" s="44">
        <f>E17+E18</f>
        <v>0</v>
      </c>
    </row>
  </sheetData>
  <mergeCells count="2">
    <mergeCell ref="A1:E1"/>
    <mergeCell ref="A2:E2"/>
  </mergeCells>
  <printOptions/>
  <pageMargins left="0.7" right="0.7" top="0.787401575" bottom="0.7874015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Morávková</dc:creator>
  <cp:keywords/>
  <dc:description/>
  <cp:lastModifiedBy>Kateřina Morávková</cp:lastModifiedBy>
  <cp:lastPrinted>2023-05-31T07:10:15Z</cp:lastPrinted>
  <dcterms:created xsi:type="dcterms:W3CDTF">2023-03-21T13:00:36Z</dcterms:created>
  <dcterms:modified xsi:type="dcterms:W3CDTF">2023-05-31T07:10:17Z</dcterms:modified>
  <cp:category/>
  <cp:version/>
  <cp:contentType/>
  <cp:contentStatus/>
</cp:coreProperties>
</file>