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40" windowHeight="12345" tabRatio="825" activeTab="0"/>
  </bookViews>
  <sheets>
    <sheet name="REK" sheetId="1" r:id="rId1"/>
    <sheet name="DAT, ÚR" sheetId="2" r:id="rId2"/>
    <sheet name="STA, EV" sheetId="3" r:id="rId3"/>
    <sheet name="AV, NS" sheetId="4" r:id="rId4"/>
    <sheet name="EZS, IP KAM" sheetId="5" r:id="rId5"/>
    <sheet name="DR" sheetId="6" r:id="rId6"/>
  </sheets>
  <definedNames>
    <definedName name="Excel_BuiltIn_Print_Area_3">#REF!</definedName>
    <definedName name="Excel_BuiltIn_Print_Area_5">#REF!</definedName>
    <definedName name="Excel_BuiltIn_Print_Area_5_1">#REF!</definedName>
    <definedName name="_xlnm.Print_Area" localSheetId="1">'DAT, ÚR'!$A$1:$G$40</definedName>
  </definedNames>
  <calcPr fullCalcOnLoad="1"/>
</workbook>
</file>

<file path=xl/sharedStrings.xml><?xml version="1.0" encoding="utf-8"?>
<sst xmlns="http://schemas.openxmlformats.org/spreadsheetml/2006/main" count="476" uniqueCount="150">
  <si>
    <t>Rekonstrukce a využití budovy čp. 57 v obci KUKS</t>
  </si>
  <si>
    <t xml:space="preserve">pro potřeby Revitalizace KUKS, o.p.s. a cestovního ruchu </t>
  </si>
  <si>
    <t>v rámci přípravy a realizace projektu s názvem Kuks - Braunův kraj II.</t>
  </si>
  <si>
    <t>DPS  09/2011</t>
  </si>
  <si>
    <t>SLABOPROUD</t>
  </si>
  <si>
    <t>REKAPITULACE  CELKOVÁ</t>
  </si>
  <si>
    <t>celkem</t>
  </si>
  <si>
    <t xml:space="preserve">Strukturovaná kabeláž </t>
  </si>
  <si>
    <t>Přemístění stávajícího ÚR</t>
  </si>
  <si>
    <t>Společná televizní anténa</t>
  </si>
  <si>
    <t>El. vrátný, domácí telefon</t>
  </si>
  <si>
    <t>Příprava pro AV techniku</t>
  </si>
  <si>
    <t>Nouzová signalizace pro imobilní</t>
  </si>
  <si>
    <t>EZS - Poplachový zabezpečovací systém</t>
  </si>
  <si>
    <t>IP Kamerový  systém</t>
  </si>
  <si>
    <t>El. požární signalizace (v samostatné složce)</t>
  </si>
  <si>
    <t>ZRN slaboproud celkem Kč</t>
  </si>
  <si>
    <t>Ceny jsou uvedeny bez DPH a přirážek.</t>
  </si>
  <si>
    <t>VÝKAZ VÝMĚR</t>
  </si>
  <si>
    <t>Strukturovaná kabeláž</t>
  </si>
  <si>
    <t>JC</t>
  </si>
  <si>
    <t>SUM</t>
  </si>
  <si>
    <t>.</t>
  </si>
  <si>
    <t>Datový rozvaděč 33U/600/600 skříňový, se základní výbavou a ventilační jednotkou,  s dveřmi na zámek</t>
  </si>
  <si>
    <t>ks</t>
  </si>
  <si>
    <t>Telefonní panel 25 port cat.3</t>
  </si>
  <si>
    <t>Patch panel 24port UTP cat. 6, RJ 45</t>
  </si>
  <si>
    <t>Patch panel PoE 12port UTP cat. 6, RJ 45</t>
  </si>
  <si>
    <t>Management panel pro vyvázání kabelů 1U</t>
  </si>
  <si>
    <t>Polička pro IP corder</t>
  </si>
  <si>
    <t>Patch kabel – 0,5-1,5m cat.6 UTP, RJ-RJ</t>
  </si>
  <si>
    <t>Patch kabel telefonní 1- 1,5m</t>
  </si>
  <si>
    <t>Aktivní prvek - switch 24port  10/100/1000</t>
  </si>
  <si>
    <t>Popisky na Patch panely (sada)</t>
  </si>
  <si>
    <t>Zásuvkový panel 5 zásuvek s přepěťovou ochranou</t>
  </si>
  <si>
    <t xml:space="preserve">Držák zásuvkového panelu </t>
  </si>
  <si>
    <t>Montážní sada pro rozvaděč</t>
  </si>
  <si>
    <t>Telefonní ústředna</t>
  </si>
  <si>
    <t>Telefonní ústředna digitální, s možností IP,  ISDN2 – 1-2 linky, počet poboček A/D – 8, s provolbou komplet    vč. SW a záložního zdroje</t>
  </si>
  <si>
    <t>Analog telefon CLIP, rychlá volba, s displejem a pamětí</t>
  </si>
  <si>
    <t>Analog telefon standardní</t>
  </si>
  <si>
    <t>GSM brána na státní přenašeč</t>
  </si>
  <si>
    <t>Strukturovaná kabeláž - instalace</t>
  </si>
  <si>
    <t>Zásuvka  2xRJ45, pro Cat.6, pod omítku vč. KEYSTONE a krabice</t>
  </si>
  <si>
    <t>Datový kabel UTP cat. 6,  box 305m</t>
  </si>
  <si>
    <t>Trubka ohebná pod omítku 25mm</t>
  </si>
  <si>
    <t>m</t>
  </si>
  <si>
    <t>Trubka ohebná pod omítku 32mm</t>
  </si>
  <si>
    <t>Krabice KT 250 pod omítku</t>
  </si>
  <si>
    <t xml:space="preserve">Krabice odbočná pod omítku dle potřeby rozvodu </t>
  </si>
  <si>
    <t>Drobný instalační materiál</t>
  </si>
  <si>
    <t>kpl</t>
  </si>
  <si>
    <t>Vyhledání volného páru vedení, založení převodu</t>
  </si>
  <si>
    <t>Prostupy, drážky pro trubky</t>
  </si>
  <si>
    <t>Součet</t>
  </si>
  <si>
    <t>Montáž zařízení, instalace</t>
  </si>
  <si>
    <t>Měření, certifikace, zprovoznění</t>
  </si>
  <si>
    <t>Revize,  zaškolení obsluhy</t>
  </si>
  <si>
    <t>Utěsnění požárních předělů (jednotné v rámci stavby)</t>
  </si>
  <si>
    <t>Dokumentace skutečného provedení stavby</t>
  </si>
  <si>
    <t>Celkem  strukturovaná kabeláž</t>
  </si>
  <si>
    <t>Demontáž a odpojení stávajícího kabelu a skříně</t>
  </si>
  <si>
    <t>Kabel TCEPKPFLE 5XN0,6</t>
  </si>
  <si>
    <t>Spojka kabelová pro 10P</t>
  </si>
  <si>
    <t>Štítek kabelový</t>
  </si>
  <si>
    <t>Skříň MIS 1 vybavená pro 2x 10párů</t>
  </si>
  <si>
    <t>Zakreslení polohopisného plánu kabelu</t>
  </si>
  <si>
    <t>Odpojení a nové připojení stávající linky do čp.56</t>
  </si>
  <si>
    <t>Celkem  přemístění ÚR</t>
  </si>
  <si>
    <t>Společná TV anténa</t>
  </si>
  <si>
    <t>Anténní stožár (kotvení ke komínu) FeZn</t>
  </si>
  <si>
    <t>Anténa pro pozemní digitální příjem</t>
  </si>
  <si>
    <t>Parabolická anténa offset</t>
  </si>
  <si>
    <t>Konvertor QUAD (4TV , 1 družice) 0,2dB</t>
  </si>
  <si>
    <t>Kotvící a montážní sada k anténám</t>
  </si>
  <si>
    <t>Sada pro pospojení s hromosvodem</t>
  </si>
  <si>
    <t>Skříň STA oceloplechová 500/500/180mm</t>
  </si>
  <si>
    <t>Jednotka pro pozemní i SAT příjem, vč. zesilovače</t>
  </si>
  <si>
    <t>Zakončovací odpor ZRF</t>
  </si>
  <si>
    <t>Zásuvka 230VAC pro silové napájení</t>
  </si>
  <si>
    <t>Zásuvka účastnická koncová - R, TV, SAT</t>
  </si>
  <si>
    <t>Koaxiální kabel  KH 21D</t>
  </si>
  <si>
    <t>Drobný montážní a instalační materiál</t>
  </si>
  <si>
    <t>Revize,  měření, zaškolení obsluhy</t>
  </si>
  <si>
    <t>STA celkem</t>
  </si>
  <si>
    <t>Tablo el. vrátného audio venkovní, 2 zvonková tlačítka, včetně rámečku a instalační krabice</t>
  </si>
  <si>
    <t>Síťový napaječ se selektorem vchodů</t>
  </si>
  <si>
    <t>El. zámek nízkoodběrový dle typu dveří</t>
  </si>
  <si>
    <t>Domácí telefon nástěnný audio</t>
  </si>
  <si>
    <t>Kabel UTP, resp. dle předpisu výrobce</t>
  </si>
  <si>
    <t>EV celkem</t>
  </si>
  <si>
    <t>Rozvaděč skříňový pro AV  (dodávka AV techniky)</t>
  </si>
  <si>
    <t>Automomní zdroj signálu - CD přehrávač vč. zesilovače a tuneru (dodávka AV techniky)</t>
  </si>
  <si>
    <t>Kabel JYstY 2x2x0,8</t>
  </si>
  <si>
    <t>Kabel JYstY 4x2x0,8</t>
  </si>
  <si>
    <t>Kabel HDMI pro projektor  - 15m</t>
  </si>
  <si>
    <t>Zásuvka pro reproduktor</t>
  </si>
  <si>
    <t>Příprava pro AV celkem</t>
  </si>
  <si>
    <t>Nouzová signalizace pro imobilní (NS)</t>
  </si>
  <si>
    <t xml:space="preserve">Tlačítko nouzové signalizace přivolávací </t>
  </si>
  <si>
    <t xml:space="preserve">Tlačítko nouzové signalizace vybavovací </t>
  </si>
  <si>
    <t>Napájecí zdroj  - trafo TR50 (24V/50VA)</t>
  </si>
  <si>
    <t xml:space="preserve">Signalizační panel - terminal </t>
  </si>
  <si>
    <t>Kabel  JYstY 4x2x0,8</t>
  </si>
  <si>
    <t>Trubka plastová 20 - 25mm ohebná pod omítku</t>
  </si>
  <si>
    <t>Krabice odbočná pod omítku dle potřeby rozvodu</t>
  </si>
  <si>
    <t>Měření,  oživení</t>
  </si>
  <si>
    <t>NS   celkem Kč</t>
  </si>
  <si>
    <t>ZABEZPEČENÍ</t>
  </si>
  <si>
    <t>Ústředna EZS sběrnicová min. 48 smyček, 4 podsystémy, homologace min. do stupně 2 dle ČSN EN 131-1, vč. zdroje a komunikátoru, výstup RS 232, výstup na  sběrnice RS 485, 16 smyček v ústředně</t>
  </si>
  <si>
    <t>Ovládací klávesnice LCD</t>
  </si>
  <si>
    <t>Externí koncentrátor (expandér) 8 zón</t>
  </si>
  <si>
    <t xml:space="preserve">Piezosiréna </t>
  </si>
  <si>
    <t>Magnetický kontakt závrtný dle typu dveří,  s tamper</t>
  </si>
  <si>
    <t>Krabice svorkovací s antidemontážním kontaktem - pod omítku</t>
  </si>
  <si>
    <t>PIR detektor vějíř  - min. stupeň 2</t>
  </si>
  <si>
    <t>Audiodetektor - min. stupeň 2</t>
  </si>
  <si>
    <t>Detektor zaplavení</t>
  </si>
  <si>
    <t xml:space="preserve">SW ústředny EZS </t>
  </si>
  <si>
    <t>Kabel sběrnice dle předpisu výrobce</t>
  </si>
  <si>
    <t>Kabel napájecí dle předpisu výrobce</t>
  </si>
  <si>
    <t>Kabel smyčkový dle předpisu výrobce</t>
  </si>
  <si>
    <t>Kabel SYKFY 3x2x0,5</t>
  </si>
  <si>
    <t>Revize,  zprovoznění, zaškolení obsluhy</t>
  </si>
  <si>
    <t>Celkem  EZS/PZS</t>
  </si>
  <si>
    <t>IP Kamerový systém</t>
  </si>
  <si>
    <t>IP Corder - záznamové zařízení pro IP kamery  - max. 8 IP kamer, možnost připojit až 2TB ext. harddisk, 1x Gigabit Ethernet, napájení 230VAC/12VDC</t>
  </si>
  <si>
    <t xml:space="preserve">Záznamový harddisk externí </t>
  </si>
  <si>
    <t xml:space="preserve">HD IP kamera (1280 x 1024 px) ve venkovním dome krytu IP 66, CMOS Exmor progressive scan,  JPEG, MPEG-4, H.264/dual stream, easy focus, zoom 2,9:1, IR LED přísvit, ONVIF, napájení POE </t>
  </si>
  <si>
    <t>Celkem  IP kamery</t>
  </si>
  <si>
    <t>Kabely jsou součástí strukturované sítě.</t>
  </si>
  <si>
    <t>Datový rozvaděč</t>
  </si>
  <si>
    <t xml:space="preserve">DR </t>
  </si>
  <si>
    <t xml:space="preserve">19", 33U, 600/600mm </t>
  </si>
  <si>
    <t xml:space="preserve"> m.č. 2.02</t>
  </si>
  <si>
    <t>pozice  "U"</t>
  </si>
  <si>
    <t>ventilační jednotka</t>
  </si>
  <si>
    <t>Patch panel 24port, cat.6</t>
  </si>
  <si>
    <t xml:space="preserve">management panel </t>
  </si>
  <si>
    <t>rezerva</t>
  </si>
  <si>
    <t xml:space="preserve"> switch  (přep. Eth )</t>
  </si>
  <si>
    <t>dle určení IT uživatele</t>
  </si>
  <si>
    <t>PoE Patch panel 12 port</t>
  </si>
  <si>
    <t>IP corder</t>
  </si>
  <si>
    <t>telefonní panel 25 port</t>
  </si>
  <si>
    <t>rezerva pro telefonní ústřednu</t>
  </si>
  <si>
    <t>rezerva pro UPS</t>
  </si>
  <si>
    <t>napájecí panel - 5 zásuvek 230VAC</t>
  </si>
  <si>
    <t>rezerva pro přívodní kabely</t>
  </si>
  <si>
    <t>aktualizace 13/03/2013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</si>
</sst>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formata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u val="single"/>
      <sz val="10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 CE"/>
      <family val="2"/>
    </font>
    <font>
      <b/>
      <u val="single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ont="1" applyAlignment="1">
      <alignment horizontal="right"/>
    </xf>
    <xf numFmtId="4" fontId="20" fillId="0" borderId="0" xfId="0" applyNumberFormat="1" applyFont="1" applyAlignment="1">
      <alignment/>
    </xf>
    <xf numFmtId="0" fontId="20" fillId="3" borderId="0" xfId="0" applyFont="1" applyFill="1" applyAlignment="1">
      <alignment/>
    </xf>
    <xf numFmtId="4" fontId="20" fillId="3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4" fontId="23" fillId="24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vertical="top"/>
    </xf>
    <xf numFmtId="0" fontId="0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wrapText="1"/>
    </xf>
    <xf numFmtId="0" fontId="28" fillId="0" borderId="0" xfId="46" applyFont="1" applyAlignment="1">
      <alignment wrapText="1"/>
      <protection/>
    </xf>
    <xf numFmtId="0" fontId="1" fillId="0" borderId="0" xfId="46" applyFont="1" applyAlignment="1">
      <alignment wrapText="1"/>
      <protection/>
    </xf>
    <xf numFmtId="1" fontId="1" fillId="0" borderId="0" xfId="46" applyNumberFormat="1" applyFont="1" applyAlignment="1">
      <alignment wrapText="1"/>
      <protection/>
    </xf>
    <xf numFmtId="4" fontId="1" fillId="0" borderId="0" xfId="46" applyNumberFormat="1" applyFont="1" applyAlignment="1">
      <alignment wrapText="1"/>
      <protection/>
    </xf>
    <xf numFmtId="0" fontId="28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27" fillId="0" borderId="0" xfId="0" applyFont="1" applyAlignment="1">
      <alignment horizontal="left" wrapText="1"/>
    </xf>
    <xf numFmtId="4" fontId="0" fillId="0" borderId="0" xfId="0" applyNumberFormat="1" applyAlignment="1">
      <alignment/>
    </xf>
    <xf numFmtId="0" fontId="1" fillId="0" borderId="0" xfId="46" applyFont="1" applyAlignment="1">
      <alignment vertical="top" wrapText="1"/>
      <protection/>
    </xf>
    <xf numFmtId="1" fontId="1" fillId="0" borderId="0" xfId="46" applyNumberFormat="1" applyFont="1" applyAlignment="1">
      <alignment vertical="top" wrapText="1"/>
      <protection/>
    </xf>
    <xf numFmtId="4" fontId="1" fillId="0" borderId="0" xfId="46" applyNumberFormat="1" applyFont="1" applyAlignment="1">
      <alignment vertical="top" wrapText="1"/>
      <protection/>
    </xf>
    <xf numFmtId="4" fontId="28" fillId="0" borderId="0" xfId="0" applyNumberFormat="1" applyFont="1" applyBorder="1" applyAlignment="1">
      <alignment/>
    </xf>
    <xf numFmtId="4" fontId="28" fillId="0" borderId="0" xfId="0" applyNumberFormat="1" applyFont="1" applyAlignment="1">
      <alignment/>
    </xf>
    <xf numFmtId="4" fontId="28" fillId="0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left"/>
    </xf>
    <xf numFmtId="0" fontId="30" fillId="0" borderId="0" xfId="46" applyFont="1" applyAlignment="1">
      <alignment vertical="top" wrapText="1"/>
      <protection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3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1" fillId="0" borderId="0" xfId="0" applyFont="1" applyFill="1" applyAlignment="1">
      <alignment/>
    </xf>
    <xf numFmtId="4" fontId="28" fillId="0" borderId="0" xfId="0" applyNumberFormat="1" applyFont="1" applyFill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" fontId="0" fillId="0" borderId="0" xfId="0" applyNumberFormat="1" applyFont="1" applyAlignment="1" applyProtection="1">
      <alignment/>
      <protection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/>
    </xf>
    <xf numFmtId="0" fontId="26" fillId="6" borderId="10" xfId="0" applyFont="1" applyFill="1" applyBorder="1" applyAlignment="1">
      <alignment horizontal="center"/>
    </xf>
    <xf numFmtId="1" fontId="26" fillId="6" borderId="11" xfId="0" applyNumberFormat="1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/>
    </xf>
    <xf numFmtId="0" fontId="26" fillId="11" borderId="15" xfId="0" applyFont="1" applyFill="1" applyBorder="1" applyAlignment="1">
      <alignment horizontal="center"/>
    </xf>
    <xf numFmtId="0" fontId="26" fillId="11" borderId="16" xfId="0" applyFont="1" applyFill="1" applyBorder="1" applyAlignment="1">
      <alignment horizontal="center"/>
    </xf>
    <xf numFmtId="0" fontId="26" fillId="4" borderId="17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5" fillId="4" borderId="11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0" fontId="25" fillId="4" borderId="16" xfId="0" applyFont="1" applyFill="1" applyBorder="1" applyAlignment="1">
      <alignment horizontal="center"/>
    </xf>
    <xf numFmtId="0" fontId="26" fillId="6" borderId="16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31" fillId="17" borderId="15" xfId="0" applyFont="1" applyFill="1" applyBorder="1" applyAlignment="1">
      <alignment horizontal="center" vertical="center" wrapText="1"/>
    </xf>
    <xf numFmtId="0" fontId="31" fillId="17" borderId="19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ESA IIa-SO-03z Slabopr..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5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1</xdr:col>
      <xdr:colOff>2790825</xdr:colOff>
      <xdr:row>36</xdr:row>
      <xdr:rowOff>85725</xdr:rowOff>
    </xdr:to>
    <xdr:pic>
      <xdr:nvPicPr>
        <xdr:cNvPr id="1" name="Picture 1" descr="Řádek podpisu sady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857750"/>
          <a:ext cx="2790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8"/>
  <sheetViews>
    <sheetView tabSelected="1" zoomScalePageLayoutView="0" workbookViewId="0" topLeftCell="A10">
      <selection activeCell="B30" sqref="B30"/>
    </sheetView>
  </sheetViews>
  <sheetFormatPr defaultColWidth="9.00390625" defaultRowHeight="12.75"/>
  <cols>
    <col min="2" max="2" width="57.25390625" style="0" customWidth="1"/>
    <col min="3" max="3" width="14.25390625" style="0" customWidth="1"/>
  </cols>
  <sheetData>
    <row r="1" spans="2:4" ht="12.75">
      <c r="B1" s="1" t="s">
        <v>0</v>
      </c>
      <c r="D1" s="2"/>
    </row>
    <row r="2" spans="2:4" ht="12.75">
      <c r="B2" s="3" t="s">
        <v>1</v>
      </c>
      <c r="D2" s="2"/>
    </row>
    <row r="3" spans="2:4" ht="12.75">
      <c r="B3" t="s">
        <v>2</v>
      </c>
      <c r="D3" s="2"/>
    </row>
    <row r="4" ht="12.75">
      <c r="D4" s="2"/>
    </row>
    <row r="5" spans="2:4" ht="12.75">
      <c r="B5" t="s">
        <v>3</v>
      </c>
      <c r="C5" s="2"/>
      <c r="D5" s="2"/>
    </row>
    <row r="6" spans="2:3" ht="12.75">
      <c r="B6" s="3"/>
      <c r="C6" s="2"/>
    </row>
    <row r="7" spans="2:4" ht="18">
      <c r="B7" s="4" t="s">
        <v>4</v>
      </c>
      <c r="C7" s="2"/>
      <c r="D7" s="2"/>
    </row>
    <row r="9" spans="2:3" ht="20.25">
      <c r="B9" s="5" t="s">
        <v>5</v>
      </c>
      <c r="C9" s="6"/>
    </row>
    <row r="10" spans="2:3" ht="12.75">
      <c r="B10" s="3"/>
      <c r="C10" s="7" t="s">
        <v>6</v>
      </c>
    </row>
    <row r="11" spans="2:3" ht="12.75">
      <c r="B11" s="1" t="s">
        <v>7</v>
      </c>
      <c r="C11" s="8">
        <v>0</v>
      </c>
    </row>
    <row r="12" spans="2:3" ht="12.75">
      <c r="B12" s="1" t="s">
        <v>8</v>
      </c>
      <c r="C12" s="8">
        <v>0</v>
      </c>
    </row>
    <row r="13" spans="2:3" ht="12.75">
      <c r="B13" s="1" t="s">
        <v>9</v>
      </c>
      <c r="C13" s="8">
        <v>0</v>
      </c>
    </row>
    <row r="14" spans="2:3" ht="12.75">
      <c r="B14" s="1" t="s">
        <v>10</v>
      </c>
      <c r="C14" s="8">
        <v>0</v>
      </c>
    </row>
    <row r="15" spans="2:3" ht="12.75">
      <c r="B15" s="1" t="s">
        <v>11</v>
      </c>
      <c r="C15" s="8">
        <v>0</v>
      </c>
    </row>
    <row r="16" spans="2:3" ht="12.75">
      <c r="B16" s="1" t="s">
        <v>12</v>
      </c>
      <c r="C16" s="8">
        <v>0</v>
      </c>
    </row>
    <row r="17" spans="2:3" ht="12.75">
      <c r="B17" s="1" t="s">
        <v>13</v>
      </c>
      <c r="C17" s="8">
        <v>0</v>
      </c>
    </row>
    <row r="18" spans="2:3" ht="12.75">
      <c r="B18" s="1" t="s">
        <v>14</v>
      </c>
      <c r="C18" s="8">
        <v>0</v>
      </c>
    </row>
    <row r="19" spans="2:3" ht="12.75">
      <c r="B19" s="1"/>
      <c r="C19" s="8"/>
    </row>
    <row r="20" spans="2:3" ht="12.75">
      <c r="B20" s="9" t="s">
        <v>15</v>
      </c>
      <c r="C20" s="10">
        <v>0</v>
      </c>
    </row>
    <row r="21" spans="2:3" ht="12.75">
      <c r="B21" s="1"/>
      <c r="C21" s="8"/>
    </row>
    <row r="22" spans="2:3" ht="12.75">
      <c r="B22" s="11" t="s">
        <v>16</v>
      </c>
      <c r="C22" s="12">
        <f>SUM(C11:C21)</f>
        <v>0</v>
      </c>
    </row>
    <row r="23" spans="2:3" ht="12.75">
      <c r="B23" s="1"/>
      <c r="C23" s="8"/>
    </row>
    <row r="24" spans="2:3" ht="12.75">
      <c r="B24" s="3" t="s">
        <v>17</v>
      </c>
      <c r="C24" s="13"/>
    </row>
    <row r="25" spans="2:3" ht="12.75">
      <c r="B25" s="3"/>
      <c r="C25" s="13"/>
    </row>
    <row r="26" spans="2:3" ht="12.75">
      <c r="B26" s="3"/>
      <c r="C26" s="13"/>
    </row>
    <row r="27" ht="12.75">
      <c r="B27" s="103" t="s">
        <v>149</v>
      </c>
    </row>
    <row r="28" spans="2:3" ht="12.75">
      <c r="B28" s="3"/>
      <c r="C28" s="3"/>
    </row>
  </sheetData>
  <sheetProtection/>
  <printOptions/>
  <pageMargins left="0.7000000000000001" right="0.7000000000000001" top="0.7875" bottom="0.7875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25">
      <selection activeCell="I61" sqref="I61"/>
    </sheetView>
  </sheetViews>
  <sheetFormatPr defaultColWidth="9.00390625" defaultRowHeight="12.75"/>
  <cols>
    <col min="1" max="1" width="3.875" style="0" customWidth="1"/>
    <col min="2" max="2" width="1.625" style="0" customWidth="1"/>
    <col min="3" max="3" width="66.375" style="0" customWidth="1"/>
    <col min="4" max="4" width="7.125" style="0" customWidth="1"/>
    <col min="5" max="5" width="5.25390625" style="0" customWidth="1"/>
    <col min="6" max="6" width="10.125" style="0" customWidth="1"/>
    <col min="7" max="7" width="14.125" style="0" customWidth="1"/>
    <col min="8" max="8" width="3.25390625" style="0" customWidth="1"/>
    <col min="9" max="9" width="20.00390625" style="0" customWidth="1"/>
    <col min="11" max="11" width="9.25390625" style="0" customWidth="1"/>
    <col min="13" max="13" width="12.125" style="0" customWidth="1"/>
  </cols>
  <sheetData>
    <row r="1" spans="1:3" ht="12.75">
      <c r="A1" s="1" t="s">
        <v>0</v>
      </c>
      <c r="C1" s="2"/>
    </row>
    <row r="2" spans="1:3" ht="12.75">
      <c r="A2" s="3" t="s">
        <v>1</v>
      </c>
      <c r="C2" s="2"/>
    </row>
    <row r="3" spans="1:3" ht="12.75">
      <c r="A3" t="s">
        <v>2</v>
      </c>
      <c r="C3" s="2"/>
    </row>
    <row r="4" ht="12.75">
      <c r="C4" s="2"/>
    </row>
    <row r="5" spans="1:3" ht="12.75">
      <c r="A5" t="s">
        <v>3</v>
      </c>
      <c r="B5" s="2"/>
      <c r="C5" s="2"/>
    </row>
    <row r="6" spans="1:3" ht="12.75">
      <c r="A6" s="3"/>
      <c r="B6" s="2"/>
      <c r="C6" s="2"/>
    </row>
    <row r="7" spans="1:3" ht="18">
      <c r="A7" s="4" t="s">
        <v>4</v>
      </c>
      <c r="B7" s="2"/>
      <c r="C7" s="2"/>
    </row>
    <row r="8" spans="1:3" ht="18">
      <c r="A8" s="14" t="s">
        <v>18</v>
      </c>
      <c r="B8" s="2"/>
      <c r="C8" s="2"/>
    </row>
    <row r="10" spans="4:7" ht="12.75">
      <c r="D10" s="15"/>
      <c r="E10" s="15"/>
      <c r="F10" s="16"/>
      <c r="G10" s="16"/>
    </row>
    <row r="11" spans="1:7" ht="18">
      <c r="A11" s="4"/>
      <c r="B11" s="2"/>
      <c r="C11" s="17" t="s">
        <v>19</v>
      </c>
      <c r="D11" s="18"/>
      <c r="E11" s="18"/>
      <c r="F11" s="19" t="s">
        <v>20</v>
      </c>
      <c r="G11" s="19" t="s">
        <v>21</v>
      </c>
    </row>
    <row r="12" spans="1:7" ht="25.5">
      <c r="A12" s="20">
        <v>1</v>
      </c>
      <c r="B12" s="20" t="s">
        <v>22</v>
      </c>
      <c r="C12" s="21" t="s">
        <v>23</v>
      </c>
      <c r="D12" s="22">
        <v>1</v>
      </c>
      <c r="E12" s="23" t="s">
        <v>24</v>
      </c>
      <c r="F12" s="24">
        <v>0</v>
      </c>
      <c r="G12" s="25">
        <f aca="true" t="shared" si="0" ref="G12:G24">PRODUCT(D12,F12)</f>
        <v>0</v>
      </c>
    </row>
    <row r="13" spans="1:7" ht="12.75">
      <c r="A13" s="20">
        <v>2</v>
      </c>
      <c r="B13" s="20" t="s">
        <v>22</v>
      </c>
      <c r="C13" s="26" t="s">
        <v>25</v>
      </c>
      <c r="D13" s="22">
        <v>1</v>
      </c>
      <c r="E13" s="23" t="s">
        <v>24</v>
      </c>
      <c r="F13" s="24">
        <v>0</v>
      </c>
      <c r="G13" s="25">
        <f t="shared" si="0"/>
        <v>0</v>
      </c>
    </row>
    <row r="14" spans="1:7" ht="12.75">
      <c r="A14" s="20">
        <v>3</v>
      </c>
      <c r="B14" s="20" t="s">
        <v>22</v>
      </c>
      <c r="C14" s="26" t="s">
        <v>26</v>
      </c>
      <c r="D14" s="22">
        <v>2</v>
      </c>
      <c r="E14" s="23" t="s">
        <v>24</v>
      </c>
      <c r="F14" s="24">
        <v>0</v>
      </c>
      <c r="G14" s="25">
        <f t="shared" si="0"/>
        <v>0</v>
      </c>
    </row>
    <row r="15" spans="1:7" ht="12.75">
      <c r="A15" s="20">
        <v>4</v>
      </c>
      <c r="B15" s="20" t="s">
        <v>22</v>
      </c>
      <c r="C15" s="26" t="s">
        <v>27</v>
      </c>
      <c r="D15" s="22">
        <v>1</v>
      </c>
      <c r="E15" s="23" t="s">
        <v>24</v>
      </c>
      <c r="F15" s="24">
        <v>0</v>
      </c>
      <c r="G15" s="25">
        <f>PRODUCT(D15,F15)</f>
        <v>0</v>
      </c>
    </row>
    <row r="16" spans="1:7" ht="12.75">
      <c r="A16" s="20">
        <v>5</v>
      </c>
      <c r="B16" s="20" t="s">
        <v>22</v>
      </c>
      <c r="C16" s="2" t="s">
        <v>28</v>
      </c>
      <c r="D16" s="22">
        <v>3</v>
      </c>
      <c r="E16" s="23" t="s">
        <v>24</v>
      </c>
      <c r="F16" s="24">
        <v>0</v>
      </c>
      <c r="G16" s="25">
        <f t="shared" si="0"/>
        <v>0</v>
      </c>
    </row>
    <row r="17" spans="1:7" ht="12.75">
      <c r="A17" s="20">
        <v>6</v>
      </c>
      <c r="B17" s="20" t="s">
        <v>22</v>
      </c>
      <c r="C17" s="2" t="s">
        <v>29</v>
      </c>
      <c r="D17" s="22">
        <v>1</v>
      </c>
      <c r="E17" s="23" t="s">
        <v>24</v>
      </c>
      <c r="F17" s="24">
        <v>0</v>
      </c>
      <c r="G17" s="25">
        <f>PRODUCT(D17,F17)</f>
        <v>0</v>
      </c>
    </row>
    <row r="18" spans="1:9" ht="12.75">
      <c r="A18" s="20">
        <v>7</v>
      </c>
      <c r="B18" s="20" t="s">
        <v>22</v>
      </c>
      <c r="C18" s="22" t="s">
        <v>30</v>
      </c>
      <c r="D18" s="22">
        <v>42</v>
      </c>
      <c r="E18" s="23" t="s">
        <v>24</v>
      </c>
      <c r="F18" s="24">
        <v>0</v>
      </c>
      <c r="G18" s="25">
        <f t="shared" si="0"/>
        <v>0</v>
      </c>
      <c r="I18" s="27"/>
    </row>
    <row r="19" spans="1:9" ht="12.75">
      <c r="A19" s="20">
        <v>8</v>
      </c>
      <c r="B19" s="20" t="s">
        <v>22</v>
      </c>
      <c r="C19" s="22" t="s">
        <v>31</v>
      </c>
      <c r="D19" s="22">
        <v>6</v>
      </c>
      <c r="E19" s="23" t="s">
        <v>24</v>
      </c>
      <c r="F19" s="24">
        <v>0</v>
      </c>
      <c r="G19" s="25">
        <f t="shared" si="0"/>
        <v>0</v>
      </c>
      <c r="I19" s="27"/>
    </row>
    <row r="20" spans="1:9" ht="12.75">
      <c r="A20" s="20">
        <v>9</v>
      </c>
      <c r="B20" s="20" t="s">
        <v>22</v>
      </c>
      <c r="C20" s="28" t="s">
        <v>32</v>
      </c>
      <c r="D20" s="22">
        <v>1</v>
      </c>
      <c r="E20" s="23" t="s">
        <v>24</v>
      </c>
      <c r="F20" s="24">
        <v>0</v>
      </c>
      <c r="G20" s="25">
        <f t="shared" si="0"/>
        <v>0</v>
      </c>
      <c r="I20" s="2"/>
    </row>
    <row r="21" spans="1:9" ht="12.75">
      <c r="A21" s="20">
        <v>10</v>
      </c>
      <c r="B21" s="20" t="s">
        <v>22</v>
      </c>
      <c r="C21" s="29" t="s">
        <v>33</v>
      </c>
      <c r="D21" s="22">
        <v>3</v>
      </c>
      <c r="E21" s="23" t="s">
        <v>24</v>
      </c>
      <c r="F21" s="24">
        <v>0</v>
      </c>
      <c r="G21" s="25">
        <f t="shared" si="0"/>
        <v>0</v>
      </c>
      <c r="I21" s="2"/>
    </row>
    <row r="22" spans="1:9" ht="15" customHeight="1">
      <c r="A22" s="20">
        <v>11</v>
      </c>
      <c r="B22" s="20" t="s">
        <v>22</v>
      </c>
      <c r="C22" s="27" t="s">
        <v>34</v>
      </c>
      <c r="D22" s="22">
        <v>1</v>
      </c>
      <c r="E22" s="23" t="s">
        <v>24</v>
      </c>
      <c r="F22" s="24">
        <v>0</v>
      </c>
      <c r="G22" s="25">
        <f t="shared" si="0"/>
        <v>0</v>
      </c>
      <c r="I22" s="28"/>
    </row>
    <row r="23" spans="1:9" ht="12.75">
      <c r="A23" s="20">
        <v>12</v>
      </c>
      <c r="B23" s="20" t="s">
        <v>22</v>
      </c>
      <c r="C23" s="2" t="s">
        <v>35</v>
      </c>
      <c r="D23" s="22">
        <v>1</v>
      </c>
      <c r="E23" s="23" t="s">
        <v>24</v>
      </c>
      <c r="F23" s="24">
        <v>0</v>
      </c>
      <c r="G23" s="25">
        <f t="shared" si="0"/>
        <v>0</v>
      </c>
      <c r="I23" s="29"/>
    </row>
    <row r="24" spans="1:7" ht="12.75">
      <c r="A24" s="20">
        <v>13</v>
      </c>
      <c r="B24" s="20" t="s">
        <v>22</v>
      </c>
      <c r="C24" s="22" t="s">
        <v>36</v>
      </c>
      <c r="D24" s="22">
        <v>36</v>
      </c>
      <c r="E24" s="23" t="s">
        <v>24</v>
      </c>
      <c r="F24" s="24">
        <v>0</v>
      </c>
      <c r="G24" s="25">
        <f t="shared" si="0"/>
        <v>0</v>
      </c>
    </row>
    <row r="25" spans="1:7" ht="12.75">
      <c r="A25" s="20"/>
      <c r="B25" s="20"/>
      <c r="C25" s="22"/>
      <c r="D25" s="22"/>
      <c r="E25" s="23"/>
      <c r="F25" s="24"/>
      <c r="G25" s="25"/>
    </row>
    <row r="26" spans="1:7" ht="12.75">
      <c r="A26" s="20"/>
      <c r="B26" s="20"/>
      <c r="C26" s="30" t="s">
        <v>37</v>
      </c>
      <c r="D26" s="22"/>
      <c r="E26" s="23"/>
      <c r="F26" s="24"/>
      <c r="G26" s="25"/>
    </row>
    <row r="27" spans="1:7" ht="25.5">
      <c r="A27" s="20">
        <v>14</v>
      </c>
      <c r="B27" s="20" t="s">
        <v>22</v>
      </c>
      <c r="C27" s="31" t="s">
        <v>38</v>
      </c>
      <c r="D27" s="32">
        <v>1</v>
      </c>
      <c r="E27" s="31" t="s">
        <v>24</v>
      </c>
      <c r="F27" s="33">
        <v>0</v>
      </c>
      <c r="G27" s="25">
        <f>PRODUCT(D27,F27)</f>
        <v>0</v>
      </c>
    </row>
    <row r="28" spans="1:7" ht="12.75">
      <c r="A28" s="20">
        <v>15</v>
      </c>
      <c r="B28" s="20" t="s">
        <v>22</v>
      </c>
      <c r="C28" s="31" t="s">
        <v>39</v>
      </c>
      <c r="D28" s="32">
        <v>4</v>
      </c>
      <c r="E28" s="31" t="s">
        <v>24</v>
      </c>
      <c r="F28" s="33">
        <v>0</v>
      </c>
      <c r="G28" s="25">
        <f>PRODUCT(D28,F28)</f>
        <v>0</v>
      </c>
    </row>
    <row r="29" spans="1:7" ht="12.75">
      <c r="A29" s="20">
        <v>16</v>
      </c>
      <c r="B29" s="20" t="s">
        <v>22</v>
      </c>
      <c r="C29" s="31" t="s">
        <v>40</v>
      </c>
      <c r="D29" s="32">
        <v>4</v>
      </c>
      <c r="E29" s="31" t="s">
        <v>24</v>
      </c>
      <c r="F29" s="33">
        <v>0</v>
      </c>
      <c r="G29" s="25">
        <f>PRODUCT(D29,F29)</f>
        <v>0</v>
      </c>
    </row>
    <row r="30" spans="1:7" ht="12.75">
      <c r="A30" s="20">
        <v>17</v>
      </c>
      <c r="B30" s="20" t="s">
        <v>22</v>
      </c>
      <c r="C30" s="31" t="s">
        <v>41</v>
      </c>
      <c r="D30" s="32">
        <v>1</v>
      </c>
      <c r="E30" s="31" t="s">
        <v>24</v>
      </c>
      <c r="F30" s="33">
        <v>0</v>
      </c>
      <c r="G30" s="25">
        <f>PRODUCT(D30,F30)</f>
        <v>0</v>
      </c>
    </row>
    <row r="31" spans="1:7" ht="12.75">
      <c r="A31" s="20"/>
      <c r="B31" s="20"/>
      <c r="C31" s="22"/>
      <c r="D31" s="22"/>
      <c r="E31" s="23"/>
      <c r="F31" s="24"/>
      <c r="G31" s="25"/>
    </row>
    <row r="32" spans="1:7" ht="12.75">
      <c r="A32" s="19"/>
      <c r="B32" s="2"/>
      <c r="C32" s="34" t="s">
        <v>42</v>
      </c>
      <c r="D32" s="2"/>
      <c r="E32" s="35"/>
      <c r="F32" s="36"/>
      <c r="G32" s="37"/>
    </row>
    <row r="33" spans="1:7" ht="12.75">
      <c r="A33" s="38">
        <v>18</v>
      </c>
      <c r="B33" s="38" t="s">
        <v>22</v>
      </c>
      <c r="C33" s="39" t="s">
        <v>43</v>
      </c>
      <c r="D33" s="2">
        <v>18</v>
      </c>
      <c r="E33" s="35" t="s">
        <v>24</v>
      </c>
      <c r="F33" s="36">
        <v>0</v>
      </c>
      <c r="G33" s="40">
        <f>PRODUCT(F33,D33)</f>
        <v>0</v>
      </c>
    </row>
    <row r="34" spans="1:7" ht="12.75">
      <c r="A34" s="38">
        <v>19</v>
      </c>
      <c r="B34" s="38" t="s">
        <v>22</v>
      </c>
      <c r="C34" s="2" t="s">
        <v>44</v>
      </c>
      <c r="D34" s="2">
        <v>6</v>
      </c>
      <c r="E34" s="35" t="s">
        <v>24</v>
      </c>
      <c r="F34" s="36">
        <v>0</v>
      </c>
      <c r="G34" s="37">
        <f>PRODUCT(D34,F34)</f>
        <v>0</v>
      </c>
    </row>
    <row r="35" spans="1:7" ht="12.75">
      <c r="A35" s="38">
        <v>20</v>
      </c>
      <c r="B35" s="38" t="s">
        <v>22</v>
      </c>
      <c r="C35" s="41" t="s">
        <v>45</v>
      </c>
      <c r="D35" s="42">
        <v>420</v>
      </c>
      <c r="E35" s="41" t="s">
        <v>46</v>
      </c>
      <c r="F35" s="43">
        <v>0</v>
      </c>
      <c r="G35" s="43">
        <f>PRODUCT(F35,D35)</f>
        <v>0</v>
      </c>
    </row>
    <row r="36" spans="1:7" ht="12.75">
      <c r="A36" s="38">
        <v>21</v>
      </c>
      <c r="B36" s="38" t="s">
        <v>22</v>
      </c>
      <c r="C36" s="41" t="s">
        <v>47</v>
      </c>
      <c r="D36" s="42">
        <v>60</v>
      </c>
      <c r="E36" s="41" t="s">
        <v>46</v>
      </c>
      <c r="F36" s="43">
        <v>0</v>
      </c>
      <c r="G36" s="43">
        <f>PRODUCT(F36,D36)</f>
        <v>0</v>
      </c>
    </row>
    <row r="37" spans="1:7" ht="12.75">
      <c r="A37" s="38">
        <v>22</v>
      </c>
      <c r="B37" s="38" t="s">
        <v>22</v>
      </c>
      <c r="C37" s="41" t="s">
        <v>48</v>
      </c>
      <c r="D37" s="42">
        <v>2</v>
      </c>
      <c r="E37" s="41" t="s">
        <v>24</v>
      </c>
      <c r="F37" s="43">
        <v>0</v>
      </c>
      <c r="G37" s="43">
        <f>PRODUCT(F37,D37)</f>
        <v>0</v>
      </c>
    </row>
    <row r="38" spans="1:7" ht="12.75">
      <c r="A38" s="38">
        <v>23</v>
      </c>
      <c r="B38" s="38" t="s">
        <v>22</v>
      </c>
      <c r="C38" s="41" t="s">
        <v>49</v>
      </c>
      <c r="D38" s="42">
        <v>25</v>
      </c>
      <c r="E38" s="41" t="s">
        <v>24</v>
      </c>
      <c r="F38" s="43">
        <v>0</v>
      </c>
      <c r="G38" s="43">
        <f>PRODUCT(F38,D38)</f>
        <v>0</v>
      </c>
    </row>
    <row r="39" spans="1:7" ht="12.75">
      <c r="A39" s="38">
        <v>24</v>
      </c>
      <c r="B39" s="38" t="s">
        <v>22</v>
      </c>
      <c r="C39" s="2" t="s">
        <v>50</v>
      </c>
      <c r="D39" s="2">
        <v>1</v>
      </c>
      <c r="E39" s="35" t="s">
        <v>51</v>
      </c>
      <c r="F39" s="36">
        <v>0</v>
      </c>
      <c r="G39" s="37">
        <f>PRODUCT(D39,F39)</f>
        <v>0</v>
      </c>
    </row>
    <row r="40" spans="1:7" ht="12.75">
      <c r="A40" s="38">
        <v>25</v>
      </c>
      <c r="B40" s="20" t="s">
        <v>22</v>
      </c>
      <c r="C40" s="28" t="s">
        <v>52</v>
      </c>
      <c r="D40" s="22">
        <v>6</v>
      </c>
      <c r="E40" s="35" t="s">
        <v>24</v>
      </c>
      <c r="F40" s="24">
        <v>0</v>
      </c>
      <c r="G40" s="25">
        <f>PRODUCT(D40,F40)</f>
        <v>0</v>
      </c>
    </row>
    <row r="41" spans="1:7" ht="12.75">
      <c r="A41" s="38">
        <v>26</v>
      </c>
      <c r="B41" s="20" t="s">
        <v>22</v>
      </c>
      <c r="C41" s="28" t="s">
        <v>53</v>
      </c>
      <c r="D41" s="22">
        <v>1</v>
      </c>
      <c r="E41" s="35" t="s">
        <v>51</v>
      </c>
      <c r="F41" s="24">
        <v>0</v>
      </c>
      <c r="G41" s="25">
        <f>PRODUCT(D41,F41)</f>
        <v>0</v>
      </c>
    </row>
    <row r="42" spans="1:7" ht="12.75">
      <c r="A42" s="38"/>
      <c r="B42" s="38"/>
      <c r="C42" s="1" t="s">
        <v>54</v>
      </c>
      <c r="D42" s="2"/>
      <c r="E42" s="35"/>
      <c r="F42" s="36"/>
      <c r="G42" s="44">
        <f>SUM(G12:G41)</f>
        <v>0</v>
      </c>
    </row>
    <row r="43" spans="3:7" ht="12.75">
      <c r="C43" s="1" t="s">
        <v>55</v>
      </c>
      <c r="D43" s="1">
        <v>1</v>
      </c>
      <c r="E43" s="1" t="s">
        <v>51</v>
      </c>
      <c r="F43" s="8"/>
      <c r="G43" s="8">
        <f>G42*0.2</f>
        <v>0</v>
      </c>
    </row>
    <row r="44" spans="3:7" ht="12.75">
      <c r="C44" s="1" t="s">
        <v>56</v>
      </c>
      <c r="D44" s="1">
        <v>1</v>
      </c>
      <c r="E44" s="1" t="s">
        <v>51</v>
      </c>
      <c r="F44" s="13">
        <v>0</v>
      </c>
      <c r="G44" s="45">
        <f>PRODUCT(F44,D44)</f>
        <v>0</v>
      </c>
    </row>
    <row r="45" spans="3:7" ht="12.75">
      <c r="C45" s="1" t="s">
        <v>57</v>
      </c>
      <c r="D45" s="1">
        <v>1</v>
      </c>
      <c r="E45" s="1" t="s">
        <v>51</v>
      </c>
      <c r="F45" s="13">
        <v>0</v>
      </c>
      <c r="G45" s="45">
        <f>PRODUCT(F45,D45)</f>
        <v>0</v>
      </c>
    </row>
    <row r="46" spans="1:7" ht="12.75">
      <c r="A46" s="38">
        <v>27</v>
      </c>
      <c r="B46" s="2" t="s">
        <v>22</v>
      </c>
      <c r="C46" s="28" t="s">
        <v>58</v>
      </c>
      <c r="D46" s="22">
        <v>1</v>
      </c>
      <c r="E46" s="35" t="s">
        <v>51</v>
      </c>
      <c r="F46" s="24">
        <v>0</v>
      </c>
      <c r="G46" s="46">
        <f>PRODUCT(D46,F46)</f>
        <v>0</v>
      </c>
    </row>
    <row r="47" spans="1:7" ht="12.75">
      <c r="A47" s="38">
        <v>28</v>
      </c>
      <c r="B47" s="2" t="s">
        <v>22</v>
      </c>
      <c r="C47" s="28" t="s">
        <v>59</v>
      </c>
      <c r="D47" s="22">
        <v>1</v>
      </c>
      <c r="E47" s="35" t="s">
        <v>51</v>
      </c>
      <c r="F47" s="24">
        <v>0</v>
      </c>
      <c r="G47" s="46">
        <f>PRODUCT(D47,F47)</f>
        <v>0</v>
      </c>
    </row>
    <row r="48" spans="1:7" ht="12.75">
      <c r="A48" s="38"/>
      <c r="B48" s="38"/>
      <c r="C48" s="47"/>
      <c r="D48" s="48"/>
      <c r="E48" s="2"/>
      <c r="F48" s="13"/>
      <c r="G48" s="13"/>
    </row>
    <row r="49" spans="1:7" ht="12.75">
      <c r="A49" s="2"/>
      <c r="B49" s="2"/>
      <c r="C49" s="15" t="s">
        <v>60</v>
      </c>
      <c r="D49" s="15"/>
      <c r="E49" s="15"/>
      <c r="F49" s="16"/>
      <c r="G49" s="16">
        <f>SUM(G42:G47)</f>
        <v>0</v>
      </c>
    </row>
    <row r="50" spans="1:2" ht="12.75">
      <c r="A50" s="2"/>
      <c r="B50" s="2"/>
    </row>
    <row r="51" spans="1:7" ht="12.75">
      <c r="A51" s="2"/>
      <c r="B51" s="2"/>
      <c r="C51" s="2"/>
      <c r="D51" s="2"/>
      <c r="E51" s="2"/>
      <c r="F51" s="36"/>
      <c r="G51" s="49"/>
    </row>
    <row r="52" spans="4:7" ht="12.75">
      <c r="D52" s="2"/>
      <c r="E52" s="35"/>
      <c r="F52" s="36"/>
      <c r="G52" s="37"/>
    </row>
    <row r="53" spans="1:8" ht="18">
      <c r="A53" s="50"/>
      <c r="B53" s="2"/>
      <c r="C53" s="51" t="s">
        <v>8</v>
      </c>
      <c r="D53" s="52"/>
      <c r="E53" s="18"/>
      <c r="F53" s="36"/>
      <c r="G53" s="37"/>
      <c r="H53" s="3"/>
    </row>
    <row r="54" spans="1:8" ht="12.75">
      <c r="A54" s="38">
        <v>1</v>
      </c>
      <c r="B54" s="38" t="s">
        <v>22</v>
      </c>
      <c r="C54" s="39" t="s">
        <v>61</v>
      </c>
      <c r="D54" s="2">
        <v>1</v>
      </c>
      <c r="E54" s="35" t="s">
        <v>51</v>
      </c>
      <c r="F54" s="36">
        <v>0</v>
      </c>
      <c r="G54" s="40">
        <f>PRODUCT(F54,D54)</f>
        <v>0</v>
      </c>
      <c r="H54" s="3"/>
    </row>
    <row r="55" spans="1:8" ht="12.75">
      <c r="A55" s="38">
        <v>2</v>
      </c>
      <c r="B55" s="38" t="s">
        <v>22</v>
      </c>
      <c r="C55" s="2" t="s">
        <v>62</v>
      </c>
      <c r="D55" s="2">
        <v>25</v>
      </c>
      <c r="E55" s="35" t="s">
        <v>46</v>
      </c>
      <c r="F55" s="36">
        <v>0</v>
      </c>
      <c r="G55" s="37">
        <f>PRODUCT(D55,F55)</f>
        <v>0</v>
      </c>
      <c r="H55" s="3"/>
    </row>
    <row r="56" spans="1:8" ht="12.75">
      <c r="A56" s="38">
        <v>3</v>
      </c>
      <c r="B56" s="38" t="s">
        <v>22</v>
      </c>
      <c r="C56" s="41" t="s">
        <v>63</v>
      </c>
      <c r="D56" s="42">
        <v>1</v>
      </c>
      <c r="E56" s="41" t="s">
        <v>24</v>
      </c>
      <c r="F56" s="43">
        <v>0</v>
      </c>
      <c r="G56" s="43">
        <f>PRODUCT(F56,D56)</f>
        <v>0</v>
      </c>
      <c r="H56" s="3"/>
    </row>
    <row r="57" spans="1:8" ht="12.75">
      <c r="A57" s="38">
        <v>4</v>
      </c>
      <c r="B57" s="38" t="s">
        <v>22</v>
      </c>
      <c r="C57" s="41" t="s">
        <v>64</v>
      </c>
      <c r="D57" s="42">
        <v>3</v>
      </c>
      <c r="E57" s="41" t="s">
        <v>24</v>
      </c>
      <c r="F57" s="43">
        <v>0</v>
      </c>
      <c r="G57" s="43">
        <f>PRODUCT(F57,D57)</f>
        <v>0</v>
      </c>
      <c r="H57" s="3"/>
    </row>
    <row r="58" spans="1:8" ht="12.75">
      <c r="A58" s="38">
        <v>5</v>
      </c>
      <c r="B58" s="38" t="s">
        <v>22</v>
      </c>
      <c r="C58" s="41" t="s">
        <v>65</v>
      </c>
      <c r="D58" s="42">
        <v>1</v>
      </c>
      <c r="E58" s="41" t="s">
        <v>24</v>
      </c>
      <c r="F58" s="43">
        <v>0</v>
      </c>
      <c r="G58" s="43">
        <f>PRODUCT(F58,D58)</f>
        <v>0</v>
      </c>
      <c r="H58" s="3"/>
    </row>
    <row r="59" spans="1:8" ht="12.75">
      <c r="A59" s="38">
        <v>6</v>
      </c>
      <c r="B59" s="38" t="s">
        <v>22</v>
      </c>
      <c r="C59" s="2" t="s">
        <v>50</v>
      </c>
      <c r="D59" s="2">
        <v>1</v>
      </c>
      <c r="E59" s="35" t="s">
        <v>51</v>
      </c>
      <c r="F59" s="36">
        <v>0</v>
      </c>
      <c r="G59" s="37">
        <f>PRODUCT(D59,F59)</f>
        <v>0</v>
      </c>
      <c r="H59" s="3"/>
    </row>
    <row r="60" spans="1:8" ht="12.75">
      <c r="A60" s="38">
        <v>7</v>
      </c>
      <c r="B60" s="20" t="s">
        <v>22</v>
      </c>
      <c r="C60" s="28" t="s">
        <v>52</v>
      </c>
      <c r="D60" s="22">
        <v>20</v>
      </c>
      <c r="E60" s="35" t="s">
        <v>24</v>
      </c>
      <c r="F60" s="24">
        <v>0</v>
      </c>
      <c r="G60" s="25">
        <f>PRODUCT(D60,F60)</f>
        <v>0</v>
      </c>
      <c r="H60" s="3"/>
    </row>
    <row r="61" spans="1:8" ht="12.75">
      <c r="A61" s="38">
        <v>8</v>
      </c>
      <c r="B61" s="20" t="s">
        <v>22</v>
      </c>
      <c r="C61" s="28" t="s">
        <v>66</v>
      </c>
      <c r="D61" s="22">
        <v>1</v>
      </c>
      <c r="E61" s="35" t="s">
        <v>51</v>
      </c>
      <c r="F61" s="24">
        <v>0</v>
      </c>
      <c r="G61" s="25">
        <f>PRODUCT(D61,F61)</f>
        <v>0</v>
      </c>
      <c r="H61" s="3"/>
    </row>
    <row r="62" spans="1:8" ht="12.75">
      <c r="A62" s="38">
        <v>9</v>
      </c>
      <c r="B62" s="20" t="s">
        <v>22</v>
      </c>
      <c r="C62" s="28" t="s">
        <v>67</v>
      </c>
      <c r="D62" s="22">
        <v>1</v>
      </c>
      <c r="E62" s="35" t="s">
        <v>51</v>
      </c>
      <c r="F62" s="24">
        <v>0</v>
      </c>
      <c r="G62" s="25">
        <f>PRODUCT(D62,F62)</f>
        <v>0</v>
      </c>
      <c r="H62" s="3"/>
    </row>
    <row r="63" spans="1:8" ht="12.75">
      <c r="A63" s="38"/>
      <c r="B63" s="38"/>
      <c r="C63" s="1" t="s">
        <v>54</v>
      </c>
      <c r="D63" s="2"/>
      <c r="E63" s="35"/>
      <c r="F63" s="36"/>
      <c r="G63" s="44">
        <f>SUM(G54:G62)</f>
        <v>0</v>
      </c>
      <c r="H63" s="3"/>
    </row>
    <row r="64" spans="3:8" ht="12.75">
      <c r="C64" s="1" t="s">
        <v>55</v>
      </c>
      <c r="D64" s="1">
        <v>1</v>
      </c>
      <c r="E64" s="1" t="s">
        <v>51</v>
      </c>
      <c r="F64" s="8"/>
      <c r="G64" s="8">
        <f>G63*0.2</f>
        <v>0</v>
      </c>
      <c r="H64" s="3"/>
    </row>
    <row r="65" spans="1:8" ht="12.75">
      <c r="A65" s="38"/>
      <c r="B65" s="38"/>
      <c r="C65" s="47"/>
      <c r="D65" s="48"/>
      <c r="E65" s="2"/>
      <c r="F65" s="13"/>
      <c r="G65" s="13"/>
      <c r="H65" s="3"/>
    </row>
    <row r="66" spans="1:8" ht="12.75">
      <c r="A66" s="2"/>
      <c r="B66" s="2"/>
      <c r="C66" s="15" t="s">
        <v>68</v>
      </c>
      <c r="D66" s="15"/>
      <c r="E66" s="15"/>
      <c r="F66" s="16"/>
      <c r="G66" s="16">
        <f>SUM(G63:G64)</f>
        <v>0</v>
      </c>
      <c r="H66" s="3"/>
    </row>
    <row r="67" spans="6:8" ht="12.75">
      <c r="F67" s="13"/>
      <c r="G67" s="13"/>
      <c r="H67" s="3"/>
    </row>
    <row r="68" spans="3:8" ht="12.75">
      <c r="C68" s="2" t="s">
        <v>17</v>
      </c>
      <c r="D68" s="2"/>
      <c r="E68" s="2"/>
      <c r="F68" s="49"/>
      <c r="G68" s="49"/>
      <c r="H68" s="3"/>
    </row>
    <row r="69" spans="3:7" ht="12.75">
      <c r="C69" s="2"/>
      <c r="D69" s="2"/>
      <c r="E69" s="2"/>
      <c r="F69" s="49"/>
      <c r="G69" s="49"/>
    </row>
    <row r="70" spans="5:7" ht="12.75">
      <c r="E70" s="53"/>
      <c r="F70" s="13"/>
      <c r="G70" s="13"/>
    </row>
    <row r="71" spans="6:7" ht="12.75">
      <c r="F71" s="13"/>
      <c r="G71" s="13"/>
    </row>
    <row r="72" spans="6:7" ht="12.75">
      <c r="F72" s="40"/>
      <c r="G72" s="40"/>
    </row>
    <row r="73" spans="3:7" ht="12.75">
      <c r="C73" s="1"/>
      <c r="D73" s="1"/>
      <c r="E73" s="1"/>
      <c r="F73" s="8"/>
      <c r="G73" s="8"/>
    </row>
    <row r="74" spans="3:7" ht="12.75">
      <c r="C74" s="1"/>
      <c r="D74" s="1"/>
      <c r="E74" s="1"/>
      <c r="F74" s="8"/>
      <c r="G74" s="8"/>
    </row>
    <row r="75" spans="3:7" ht="12.75">
      <c r="C75" s="2"/>
      <c r="F75" s="40"/>
      <c r="G75" s="40"/>
    </row>
    <row r="76" spans="6:7" ht="12.75">
      <c r="F76" s="40"/>
      <c r="G76" s="40"/>
    </row>
    <row r="77" spans="3:7" ht="12.75">
      <c r="C77" s="15"/>
      <c r="D77" s="15"/>
      <c r="E77" s="15"/>
      <c r="F77" s="16"/>
      <c r="G77" s="16"/>
    </row>
  </sheetData>
  <sheetProtection/>
  <conditionalFormatting sqref="C46:C47">
    <cfRule type="cellIs" priority="1" dxfId="4" operator="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9">
      <selection activeCell="I48" sqref="I48"/>
    </sheetView>
  </sheetViews>
  <sheetFormatPr defaultColWidth="9.00390625" defaultRowHeight="12.75"/>
  <cols>
    <col min="1" max="1" width="3.25390625" style="0" customWidth="1"/>
    <col min="2" max="2" width="1.625" style="0" customWidth="1"/>
    <col min="3" max="3" width="54.875" style="0" customWidth="1"/>
    <col min="4" max="4" width="5.00390625" style="0" customWidth="1"/>
    <col min="5" max="5" width="5.375" style="0" customWidth="1"/>
    <col min="6" max="6" width="11.625" style="0" customWidth="1"/>
    <col min="7" max="7" width="12.375" style="0" customWidth="1"/>
  </cols>
  <sheetData>
    <row r="1" spans="1:3" ht="12.75">
      <c r="A1" s="1" t="s">
        <v>0</v>
      </c>
      <c r="C1" s="2"/>
    </row>
    <row r="2" spans="1:3" ht="12.75">
      <c r="A2" s="3" t="s">
        <v>1</v>
      </c>
      <c r="C2" s="2"/>
    </row>
    <row r="3" spans="1:3" ht="12.75">
      <c r="A3" t="s">
        <v>2</v>
      </c>
      <c r="C3" s="2"/>
    </row>
    <row r="4" ht="12.75">
      <c r="C4" s="2"/>
    </row>
    <row r="5" spans="1:3" ht="12.75">
      <c r="A5" t="s">
        <v>3</v>
      </c>
      <c r="B5" s="2"/>
      <c r="C5" s="2"/>
    </row>
    <row r="6" spans="2:3" ht="12.75">
      <c r="B6" s="2"/>
      <c r="C6" s="2"/>
    </row>
    <row r="7" spans="1:3" ht="18">
      <c r="A7" s="4" t="s">
        <v>4</v>
      </c>
      <c r="B7" s="2"/>
      <c r="C7" s="2"/>
    </row>
    <row r="8" spans="1:3" ht="18">
      <c r="A8" s="14" t="s">
        <v>18</v>
      </c>
      <c r="B8" s="2"/>
      <c r="C8" s="2"/>
    </row>
    <row r="9" spans="3:7" ht="12.75">
      <c r="C9" s="15"/>
      <c r="D9" s="15"/>
      <c r="E9" s="15"/>
      <c r="F9" s="16"/>
      <c r="G9" s="16"/>
    </row>
    <row r="10" spans="1:7" ht="15.75">
      <c r="A10" s="19"/>
      <c r="B10" s="38"/>
      <c r="C10" s="54" t="s">
        <v>69</v>
      </c>
      <c r="D10" s="55"/>
      <c r="E10" s="55"/>
      <c r="F10" s="56"/>
      <c r="G10" s="56"/>
    </row>
    <row r="11" spans="1:7" ht="12.75">
      <c r="A11" s="2">
        <v>1</v>
      </c>
      <c r="B11" s="2" t="s">
        <v>22</v>
      </c>
      <c r="C11" s="2" t="s">
        <v>70</v>
      </c>
      <c r="D11" s="2">
        <v>1</v>
      </c>
      <c r="E11" s="2" t="s">
        <v>51</v>
      </c>
      <c r="F11" s="36">
        <v>0</v>
      </c>
      <c r="G11" s="49">
        <f aca="true" t="shared" si="0" ref="G11:G22">D11*F11</f>
        <v>0</v>
      </c>
    </row>
    <row r="12" spans="1:7" ht="12.75">
      <c r="A12" s="2">
        <v>2</v>
      </c>
      <c r="B12" s="2" t="s">
        <v>22</v>
      </c>
      <c r="C12" s="2" t="s">
        <v>71</v>
      </c>
      <c r="D12" s="2">
        <v>1</v>
      </c>
      <c r="E12" s="2" t="s">
        <v>51</v>
      </c>
      <c r="F12" s="36">
        <v>0</v>
      </c>
      <c r="G12" s="49">
        <f>D12*F12</f>
        <v>0</v>
      </c>
    </row>
    <row r="13" spans="1:7" ht="12.75">
      <c r="A13" s="2">
        <v>3</v>
      </c>
      <c r="B13" s="2" t="s">
        <v>22</v>
      </c>
      <c r="C13" s="2" t="s">
        <v>72</v>
      </c>
      <c r="D13" s="2">
        <v>1</v>
      </c>
      <c r="E13" s="2" t="s">
        <v>24</v>
      </c>
      <c r="F13" s="36">
        <v>0</v>
      </c>
      <c r="G13" s="49">
        <f t="shared" si="0"/>
        <v>0</v>
      </c>
    </row>
    <row r="14" spans="1:7" ht="12.75">
      <c r="A14" s="2">
        <v>4</v>
      </c>
      <c r="B14" s="2" t="s">
        <v>22</v>
      </c>
      <c r="C14" s="2" t="s">
        <v>73</v>
      </c>
      <c r="D14" s="2">
        <v>1</v>
      </c>
      <c r="E14" s="2" t="s">
        <v>24</v>
      </c>
      <c r="F14" s="36">
        <v>0</v>
      </c>
      <c r="G14" s="49">
        <f t="shared" si="0"/>
        <v>0</v>
      </c>
    </row>
    <row r="15" spans="1:7" ht="12.75">
      <c r="A15" s="2">
        <v>5</v>
      </c>
      <c r="B15" s="2" t="s">
        <v>22</v>
      </c>
      <c r="C15" s="2" t="s">
        <v>74</v>
      </c>
      <c r="D15" s="2">
        <v>1</v>
      </c>
      <c r="E15" s="2" t="s">
        <v>24</v>
      </c>
      <c r="F15" s="36">
        <v>0</v>
      </c>
      <c r="G15" s="49">
        <f t="shared" si="0"/>
        <v>0</v>
      </c>
    </row>
    <row r="16" spans="1:7" ht="12.75">
      <c r="A16" s="2">
        <v>6</v>
      </c>
      <c r="B16" s="38" t="s">
        <v>22</v>
      </c>
      <c r="C16" s="2" t="s">
        <v>75</v>
      </c>
      <c r="D16" s="2">
        <v>1</v>
      </c>
      <c r="E16" s="2" t="s">
        <v>24</v>
      </c>
      <c r="F16" s="36">
        <v>0</v>
      </c>
      <c r="G16" s="49">
        <f t="shared" si="0"/>
        <v>0</v>
      </c>
    </row>
    <row r="17" spans="1:7" ht="12.75">
      <c r="A17" s="2">
        <v>7</v>
      </c>
      <c r="B17" s="2" t="s">
        <v>22</v>
      </c>
      <c r="C17" s="2" t="s">
        <v>76</v>
      </c>
      <c r="D17" s="2">
        <v>1</v>
      </c>
      <c r="E17" s="2" t="s">
        <v>24</v>
      </c>
      <c r="F17" s="36">
        <v>0</v>
      </c>
      <c r="G17" s="49">
        <f t="shared" si="0"/>
        <v>0</v>
      </c>
    </row>
    <row r="18" spans="1:7" ht="12.75">
      <c r="A18" s="2">
        <v>8</v>
      </c>
      <c r="B18" s="2" t="s">
        <v>22</v>
      </c>
      <c r="C18" s="2" t="s">
        <v>77</v>
      </c>
      <c r="D18" s="2">
        <v>1</v>
      </c>
      <c r="E18" s="2" t="s">
        <v>24</v>
      </c>
      <c r="F18" s="36">
        <v>0</v>
      </c>
      <c r="G18" s="49">
        <f>D18*F18</f>
        <v>0</v>
      </c>
    </row>
    <row r="19" spans="1:7" ht="12.75">
      <c r="A19" s="2">
        <v>9</v>
      </c>
      <c r="B19" s="2" t="s">
        <v>22</v>
      </c>
      <c r="C19" s="2" t="s">
        <v>78</v>
      </c>
      <c r="D19" s="2">
        <v>3</v>
      </c>
      <c r="E19" s="2" t="s">
        <v>24</v>
      </c>
      <c r="F19" s="36">
        <v>0</v>
      </c>
      <c r="G19" s="49">
        <f>D19*F19</f>
        <v>0</v>
      </c>
    </row>
    <row r="20" spans="1:7" ht="12.75">
      <c r="A20" s="2">
        <v>10</v>
      </c>
      <c r="B20" s="2" t="s">
        <v>22</v>
      </c>
      <c r="C20" s="2" t="s">
        <v>79</v>
      </c>
      <c r="D20" s="2">
        <v>1</v>
      </c>
      <c r="E20" s="2" t="s">
        <v>24</v>
      </c>
      <c r="F20" s="36">
        <v>0</v>
      </c>
      <c r="G20" s="49">
        <f t="shared" si="0"/>
        <v>0</v>
      </c>
    </row>
    <row r="21" spans="1:7" ht="12.75">
      <c r="A21" s="2">
        <v>11</v>
      </c>
      <c r="B21" s="2" t="s">
        <v>22</v>
      </c>
      <c r="C21" s="2" t="s">
        <v>80</v>
      </c>
      <c r="D21" s="2">
        <v>5</v>
      </c>
      <c r="E21" s="2" t="s">
        <v>24</v>
      </c>
      <c r="F21" s="36">
        <v>0</v>
      </c>
      <c r="G21" s="49">
        <f t="shared" si="0"/>
        <v>0</v>
      </c>
    </row>
    <row r="22" spans="1:7" ht="12.75">
      <c r="A22" s="2">
        <v>12</v>
      </c>
      <c r="B22" s="2" t="s">
        <v>22</v>
      </c>
      <c r="C22" s="2" t="s">
        <v>81</v>
      </c>
      <c r="D22" s="2">
        <v>90</v>
      </c>
      <c r="E22" s="2" t="s">
        <v>46</v>
      </c>
      <c r="F22" s="36">
        <v>0</v>
      </c>
      <c r="G22" s="49">
        <f t="shared" si="0"/>
        <v>0</v>
      </c>
    </row>
    <row r="23" spans="1:7" ht="12.75">
      <c r="A23" s="2">
        <v>13</v>
      </c>
      <c r="B23" s="38" t="s">
        <v>22</v>
      </c>
      <c r="C23" s="41" t="s">
        <v>45</v>
      </c>
      <c r="D23" s="42">
        <v>40</v>
      </c>
      <c r="E23" s="41" t="s">
        <v>46</v>
      </c>
      <c r="F23" s="43">
        <v>0</v>
      </c>
      <c r="G23" s="43">
        <f>PRODUCT(F23,D23)</f>
        <v>0</v>
      </c>
    </row>
    <row r="24" spans="1:7" ht="12.75">
      <c r="A24" s="2">
        <v>14</v>
      </c>
      <c r="B24" s="38" t="s">
        <v>22</v>
      </c>
      <c r="C24" s="41" t="s">
        <v>47</v>
      </c>
      <c r="D24" s="42">
        <v>15</v>
      </c>
      <c r="E24" s="41" t="s">
        <v>46</v>
      </c>
      <c r="F24" s="43">
        <v>0</v>
      </c>
      <c r="G24" s="43">
        <f>PRODUCT(F24,D24)</f>
        <v>0</v>
      </c>
    </row>
    <row r="25" spans="1:7" ht="12.75">
      <c r="A25" s="2">
        <v>15</v>
      </c>
      <c r="B25" s="2" t="s">
        <v>22</v>
      </c>
      <c r="C25" s="2" t="s">
        <v>82</v>
      </c>
      <c r="D25" s="2">
        <v>1</v>
      </c>
      <c r="E25" s="2" t="s">
        <v>51</v>
      </c>
      <c r="F25" s="49">
        <v>0</v>
      </c>
      <c r="G25" s="49">
        <f>PRODUCT(F25,D25)</f>
        <v>0</v>
      </c>
    </row>
    <row r="26" spans="1:7" ht="12.75">
      <c r="A26" s="2">
        <v>16</v>
      </c>
      <c r="B26" s="20" t="s">
        <v>22</v>
      </c>
      <c r="C26" s="28" t="s">
        <v>53</v>
      </c>
      <c r="D26" s="22">
        <v>1</v>
      </c>
      <c r="E26" s="35" t="s">
        <v>51</v>
      </c>
      <c r="F26" s="24">
        <v>0</v>
      </c>
      <c r="G26" s="25">
        <f>PRODUCT(D26,F26)</f>
        <v>0</v>
      </c>
    </row>
    <row r="27" spans="1:7" ht="12.75">
      <c r="A27" s="2"/>
      <c r="B27" s="2"/>
      <c r="C27" s="1" t="s">
        <v>54</v>
      </c>
      <c r="D27" s="1"/>
      <c r="E27" s="1"/>
      <c r="F27" s="8"/>
      <c r="G27" s="8">
        <f>SUM(G11:G26)</f>
        <v>0</v>
      </c>
    </row>
    <row r="28" spans="2:7" ht="12.75">
      <c r="B28" s="2"/>
      <c r="C28" s="1" t="s">
        <v>55</v>
      </c>
      <c r="D28" s="1">
        <v>1</v>
      </c>
      <c r="E28" s="1" t="s">
        <v>51</v>
      </c>
      <c r="F28" s="8"/>
      <c r="G28" s="8">
        <f>G27*0.2</f>
        <v>0</v>
      </c>
    </row>
    <row r="29" spans="2:7" ht="12.75">
      <c r="B29" s="2"/>
      <c r="C29" s="1" t="s">
        <v>83</v>
      </c>
      <c r="D29" s="1">
        <v>1</v>
      </c>
      <c r="E29" s="1" t="s">
        <v>51</v>
      </c>
      <c r="F29" s="13">
        <v>0</v>
      </c>
      <c r="G29" s="45">
        <f>PRODUCT(F29,D29)</f>
        <v>0</v>
      </c>
    </row>
    <row r="30" spans="1:7" ht="12.75">
      <c r="A30" s="38">
        <v>17</v>
      </c>
      <c r="B30" s="2" t="s">
        <v>22</v>
      </c>
      <c r="C30" s="28" t="s">
        <v>58</v>
      </c>
      <c r="D30" s="22">
        <v>1</v>
      </c>
      <c r="E30" s="35" t="s">
        <v>51</v>
      </c>
      <c r="F30" s="24">
        <v>0</v>
      </c>
      <c r="G30" s="46">
        <f>PRODUCT(D30,F30)</f>
        <v>0</v>
      </c>
    </row>
    <row r="31" spans="1:7" ht="12.75">
      <c r="A31" s="38">
        <v>18</v>
      </c>
      <c r="B31" s="2" t="s">
        <v>22</v>
      </c>
      <c r="C31" s="28" t="s">
        <v>59</v>
      </c>
      <c r="D31" s="22">
        <v>1</v>
      </c>
      <c r="E31" s="35" t="s">
        <v>51</v>
      </c>
      <c r="F31" s="24">
        <v>0</v>
      </c>
      <c r="G31" s="46">
        <f>PRODUCT(D31,F31)</f>
        <v>0</v>
      </c>
    </row>
    <row r="32" spans="1:7" ht="12.75">
      <c r="A32" s="2"/>
      <c r="F32" s="40"/>
      <c r="G32" s="40"/>
    </row>
    <row r="33" spans="1:7" ht="12.75">
      <c r="A33" s="2"/>
      <c r="B33" s="2"/>
      <c r="C33" s="15" t="s">
        <v>84</v>
      </c>
      <c r="D33" s="15"/>
      <c r="E33" s="15"/>
      <c r="F33" s="16"/>
      <c r="G33" s="16">
        <f>SUM(G27:G32)</f>
        <v>0</v>
      </c>
    </row>
    <row r="34" spans="1:7" ht="12.75">
      <c r="A34" s="2"/>
      <c r="B34" s="2"/>
      <c r="C34" s="15"/>
      <c r="D34" s="15"/>
      <c r="E34" s="15"/>
      <c r="F34" s="16"/>
      <c r="G34" s="16"/>
    </row>
    <row r="37" spans="1:7" ht="15.75">
      <c r="A37" s="19"/>
      <c r="B37" s="38"/>
      <c r="C37" s="54" t="s">
        <v>10</v>
      </c>
      <c r="D37" s="55"/>
      <c r="E37" s="55"/>
      <c r="F37" s="56"/>
      <c r="G37" s="56"/>
    </row>
    <row r="38" spans="1:7" ht="25.5">
      <c r="A38" s="38">
        <v>1</v>
      </c>
      <c r="B38" s="38" t="s">
        <v>22</v>
      </c>
      <c r="C38" s="57" t="s">
        <v>85</v>
      </c>
      <c r="D38" s="2">
        <v>2</v>
      </c>
      <c r="E38" s="2" t="s">
        <v>51</v>
      </c>
      <c r="F38" s="36">
        <v>0</v>
      </c>
      <c r="G38" s="49">
        <f>D38*F38</f>
        <v>0</v>
      </c>
    </row>
    <row r="39" spans="1:7" ht="12.75">
      <c r="A39" s="38">
        <v>2</v>
      </c>
      <c r="B39" s="2" t="s">
        <v>22</v>
      </c>
      <c r="C39" s="2" t="s">
        <v>86</v>
      </c>
      <c r="D39" s="2">
        <v>1</v>
      </c>
      <c r="E39" s="2" t="s">
        <v>24</v>
      </c>
      <c r="F39" s="36">
        <v>0</v>
      </c>
      <c r="G39" s="49">
        <f>D39*F39</f>
        <v>0</v>
      </c>
    </row>
    <row r="40" spans="1:7" ht="12.75">
      <c r="A40" s="38">
        <v>3</v>
      </c>
      <c r="B40" s="2" t="s">
        <v>22</v>
      </c>
      <c r="C40" s="2" t="s">
        <v>87</v>
      </c>
      <c r="D40" s="2">
        <v>2</v>
      </c>
      <c r="E40" s="2" t="s">
        <v>24</v>
      </c>
      <c r="F40" s="36">
        <v>0</v>
      </c>
      <c r="G40" s="49">
        <f>D40*F40</f>
        <v>0</v>
      </c>
    </row>
    <row r="41" spans="1:7" ht="12.75">
      <c r="A41" s="38">
        <v>4</v>
      </c>
      <c r="B41" s="2" t="s">
        <v>22</v>
      </c>
      <c r="C41" s="2" t="s">
        <v>88</v>
      </c>
      <c r="D41" s="2">
        <v>2</v>
      </c>
      <c r="E41" s="2" t="s">
        <v>24</v>
      </c>
      <c r="F41" s="36">
        <v>0</v>
      </c>
      <c r="G41" s="49">
        <f>D41*F41</f>
        <v>0</v>
      </c>
    </row>
    <row r="42" spans="1:7" ht="12.75">
      <c r="A42" s="38">
        <v>5</v>
      </c>
      <c r="B42" s="38" t="s">
        <v>22</v>
      </c>
      <c r="C42" s="41" t="s">
        <v>89</v>
      </c>
      <c r="D42" s="42">
        <v>50</v>
      </c>
      <c r="E42" s="41" t="s">
        <v>46</v>
      </c>
      <c r="F42" s="43">
        <v>0</v>
      </c>
      <c r="G42" s="43">
        <f>PRODUCT(F42,D42)</f>
        <v>0</v>
      </c>
    </row>
    <row r="43" spans="1:7" ht="12.75">
      <c r="A43" s="38">
        <v>6</v>
      </c>
      <c r="B43" s="38" t="s">
        <v>22</v>
      </c>
      <c r="C43" s="41" t="s">
        <v>45</v>
      </c>
      <c r="D43" s="42">
        <v>45</v>
      </c>
      <c r="E43" s="41" t="s">
        <v>46</v>
      </c>
      <c r="F43" s="43">
        <v>0</v>
      </c>
      <c r="G43" s="43">
        <f>PRODUCT(F43,D43)</f>
        <v>0</v>
      </c>
    </row>
    <row r="44" spans="1:7" ht="12.75">
      <c r="A44" s="38">
        <v>7</v>
      </c>
      <c r="B44" s="2" t="s">
        <v>22</v>
      </c>
      <c r="C44" s="2" t="s">
        <v>82</v>
      </c>
      <c r="D44" s="2">
        <v>1</v>
      </c>
      <c r="E44" s="2" t="s">
        <v>51</v>
      </c>
      <c r="F44" s="49">
        <v>0</v>
      </c>
      <c r="G44" s="49">
        <f>PRODUCT(F44,D44)</f>
        <v>0</v>
      </c>
    </row>
    <row r="45" spans="1:7" ht="12.75">
      <c r="A45" s="38">
        <v>8</v>
      </c>
      <c r="B45" s="20" t="s">
        <v>22</v>
      </c>
      <c r="C45" s="28" t="s">
        <v>53</v>
      </c>
      <c r="D45" s="22">
        <v>1</v>
      </c>
      <c r="E45" s="35" t="s">
        <v>51</v>
      </c>
      <c r="F45" s="24">
        <v>0</v>
      </c>
      <c r="G45" s="25">
        <f>PRODUCT(D45,F45)</f>
        <v>0</v>
      </c>
    </row>
    <row r="46" spans="1:7" ht="12.75">
      <c r="A46" s="2"/>
      <c r="B46" s="2"/>
      <c r="C46" s="1" t="s">
        <v>54</v>
      </c>
      <c r="D46" s="1"/>
      <c r="E46" s="1"/>
      <c r="F46" s="8"/>
      <c r="G46" s="8">
        <f>SUM(G38:G45)</f>
        <v>0</v>
      </c>
    </row>
    <row r="47" spans="2:7" ht="12.75">
      <c r="B47" s="2"/>
      <c r="C47" s="1" t="s">
        <v>55</v>
      </c>
      <c r="D47" s="1">
        <v>1</v>
      </c>
      <c r="E47" s="1" t="s">
        <v>51</v>
      </c>
      <c r="F47" s="8"/>
      <c r="G47" s="8">
        <f>G46*0.2</f>
        <v>0</v>
      </c>
    </row>
    <row r="48" spans="2:7" ht="12.75">
      <c r="B48" s="2"/>
      <c r="C48" s="1" t="s">
        <v>83</v>
      </c>
      <c r="D48" s="1">
        <v>1</v>
      </c>
      <c r="E48" s="1" t="s">
        <v>51</v>
      </c>
      <c r="F48" s="13">
        <v>0</v>
      </c>
      <c r="G48" s="45">
        <f>PRODUCT(F48,D48)</f>
        <v>0</v>
      </c>
    </row>
    <row r="49" spans="1:7" ht="12.75">
      <c r="A49" s="38">
        <v>9</v>
      </c>
      <c r="B49" s="2" t="s">
        <v>22</v>
      </c>
      <c r="C49" s="28" t="s">
        <v>58</v>
      </c>
      <c r="D49" s="22">
        <v>1</v>
      </c>
      <c r="E49" s="35" t="s">
        <v>51</v>
      </c>
      <c r="F49" s="24">
        <v>0</v>
      </c>
      <c r="G49" s="46">
        <f>PRODUCT(D49,F49)</f>
        <v>0</v>
      </c>
    </row>
    <row r="50" spans="1:7" ht="12.75">
      <c r="A50" s="38">
        <v>10</v>
      </c>
      <c r="B50" s="2" t="s">
        <v>22</v>
      </c>
      <c r="C50" s="28" t="s">
        <v>59</v>
      </c>
      <c r="D50" s="22">
        <v>1</v>
      </c>
      <c r="E50" s="35" t="s">
        <v>51</v>
      </c>
      <c r="F50" s="24">
        <v>0</v>
      </c>
      <c r="G50" s="46">
        <f>PRODUCT(D50,F50)</f>
        <v>0</v>
      </c>
    </row>
    <row r="51" spans="1:7" ht="12.75">
      <c r="A51" s="2"/>
      <c r="F51" s="40"/>
      <c r="G51" s="40"/>
    </row>
    <row r="52" spans="1:7" ht="12.75">
      <c r="A52" s="2"/>
      <c r="B52" s="2"/>
      <c r="C52" s="15" t="s">
        <v>90</v>
      </c>
      <c r="D52" s="15"/>
      <c r="E52" s="15"/>
      <c r="F52" s="16"/>
      <c r="G52" s="16">
        <f>SUM(G46:G51)</f>
        <v>0</v>
      </c>
    </row>
    <row r="55" ht="12.75">
      <c r="C55" t="s">
        <v>17</v>
      </c>
    </row>
  </sheetData>
  <sheetProtection/>
  <conditionalFormatting sqref="C26 C30:C31 C45 C49:C50">
    <cfRule type="cellIs" priority="1" dxfId="4" operator="equal" stopIfTrue="1">
      <formula>0</formula>
    </cfRule>
  </conditionalFormatting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22">
      <selection activeCell="C53" sqref="C53"/>
    </sheetView>
  </sheetViews>
  <sheetFormatPr defaultColWidth="9.00390625" defaultRowHeight="12.75"/>
  <cols>
    <col min="1" max="1" width="4.125" style="0" customWidth="1"/>
    <col min="2" max="2" width="1.625" style="0" customWidth="1"/>
    <col min="3" max="3" width="54.375" style="0" customWidth="1"/>
    <col min="4" max="4" width="5.25390625" style="0" customWidth="1"/>
    <col min="5" max="5" width="5.75390625" style="0" customWidth="1"/>
    <col min="6" max="6" width="12.75390625" style="0" customWidth="1"/>
    <col min="7" max="7" width="14.125" style="0" customWidth="1"/>
  </cols>
  <sheetData>
    <row r="1" spans="1:3" ht="12.75">
      <c r="A1" s="1" t="s">
        <v>0</v>
      </c>
      <c r="C1" s="2"/>
    </row>
    <row r="2" spans="1:3" ht="12.75">
      <c r="A2" s="3" t="s">
        <v>1</v>
      </c>
      <c r="C2" s="2"/>
    </row>
    <row r="3" spans="1:3" ht="12.75">
      <c r="A3" t="s">
        <v>2</v>
      </c>
      <c r="C3" s="2"/>
    </row>
    <row r="4" ht="12.75">
      <c r="C4" s="2"/>
    </row>
    <row r="5" spans="1:3" ht="12.75">
      <c r="A5" t="s">
        <v>3</v>
      </c>
      <c r="B5" s="2"/>
      <c r="C5" s="2"/>
    </row>
    <row r="6" spans="2:3" ht="12.75">
      <c r="B6" s="2"/>
      <c r="C6" s="2"/>
    </row>
    <row r="7" spans="1:3" ht="18">
      <c r="A7" s="4" t="s">
        <v>4</v>
      </c>
      <c r="B7" s="2"/>
      <c r="C7" s="2"/>
    </row>
    <row r="8" spans="1:3" ht="18">
      <c r="A8" s="14" t="s">
        <v>18</v>
      </c>
      <c r="B8" s="2"/>
      <c r="C8" s="2"/>
    </row>
    <row r="9" spans="3:7" ht="12.75">
      <c r="C9" s="15"/>
      <c r="D9" s="15"/>
      <c r="E9" s="15"/>
      <c r="F9" s="16"/>
      <c r="G9" s="16"/>
    </row>
    <row r="10" spans="4:7" ht="12.75">
      <c r="D10" s="55"/>
      <c r="E10" s="55"/>
      <c r="F10" s="56"/>
      <c r="G10" s="56"/>
    </row>
    <row r="11" spans="1:7" ht="18">
      <c r="A11" s="58"/>
      <c r="C11" s="17" t="s">
        <v>11</v>
      </c>
      <c r="D11" s="18"/>
      <c r="E11" s="18"/>
      <c r="F11" s="56"/>
      <c r="G11" s="56"/>
    </row>
    <row r="12" spans="1:7" ht="12.75">
      <c r="A12" s="2">
        <v>1</v>
      </c>
      <c r="B12" s="2" t="s">
        <v>22</v>
      </c>
      <c r="C12" s="2" t="s">
        <v>91</v>
      </c>
      <c r="D12" s="2">
        <v>0</v>
      </c>
      <c r="E12" s="2" t="s">
        <v>24</v>
      </c>
      <c r="F12" s="36">
        <v>0</v>
      </c>
      <c r="G12" s="49">
        <f aca="true" t="shared" si="0" ref="G12:G17">D12*F12</f>
        <v>0</v>
      </c>
    </row>
    <row r="13" spans="1:7" ht="25.5">
      <c r="A13" s="2">
        <v>2</v>
      </c>
      <c r="B13" s="2" t="s">
        <v>22</v>
      </c>
      <c r="C13" s="57" t="s">
        <v>92</v>
      </c>
      <c r="D13" s="2">
        <v>0</v>
      </c>
      <c r="E13" s="2" t="s">
        <v>24</v>
      </c>
      <c r="F13" s="36">
        <v>0</v>
      </c>
      <c r="G13" s="49">
        <f t="shared" si="0"/>
        <v>0</v>
      </c>
    </row>
    <row r="14" spans="1:7" ht="12.75">
      <c r="A14" s="2">
        <v>3</v>
      </c>
      <c r="B14" s="2" t="s">
        <v>22</v>
      </c>
      <c r="C14" s="2" t="s">
        <v>93</v>
      </c>
      <c r="D14" s="2">
        <v>130</v>
      </c>
      <c r="E14" s="2" t="s">
        <v>46</v>
      </c>
      <c r="F14" s="36">
        <v>0</v>
      </c>
      <c r="G14" s="49">
        <f t="shared" si="0"/>
        <v>0</v>
      </c>
    </row>
    <row r="15" spans="1:7" ht="12.75">
      <c r="A15" s="2">
        <v>4</v>
      </c>
      <c r="B15" s="2" t="s">
        <v>22</v>
      </c>
      <c r="C15" s="2" t="s">
        <v>94</v>
      </c>
      <c r="D15" s="2">
        <v>45</v>
      </c>
      <c r="E15" s="2" t="s">
        <v>46</v>
      </c>
      <c r="F15" s="36">
        <v>0</v>
      </c>
      <c r="G15" s="49">
        <f t="shared" si="0"/>
        <v>0</v>
      </c>
    </row>
    <row r="16" spans="1:7" ht="12.75">
      <c r="A16" s="2">
        <v>5</v>
      </c>
      <c r="B16" s="2" t="s">
        <v>22</v>
      </c>
      <c r="C16" s="2" t="s">
        <v>95</v>
      </c>
      <c r="D16" s="2">
        <v>1</v>
      </c>
      <c r="E16" s="2" t="s">
        <v>24</v>
      </c>
      <c r="F16" s="36">
        <v>0</v>
      </c>
      <c r="G16" s="49">
        <f t="shared" si="0"/>
        <v>0</v>
      </c>
    </row>
    <row r="17" spans="1:7" ht="12.75">
      <c r="A17" s="2">
        <v>6</v>
      </c>
      <c r="B17" s="2" t="s">
        <v>22</v>
      </c>
      <c r="C17" s="2" t="s">
        <v>96</v>
      </c>
      <c r="D17" s="2">
        <v>10</v>
      </c>
      <c r="E17" s="2" t="s">
        <v>24</v>
      </c>
      <c r="F17" s="36">
        <v>0</v>
      </c>
      <c r="G17" s="49">
        <f t="shared" si="0"/>
        <v>0</v>
      </c>
    </row>
    <row r="18" spans="1:7" ht="12.75">
      <c r="A18" s="2">
        <v>8</v>
      </c>
      <c r="B18" s="38" t="s">
        <v>22</v>
      </c>
      <c r="C18" s="41" t="s">
        <v>45</v>
      </c>
      <c r="D18" s="42">
        <v>60</v>
      </c>
      <c r="E18" s="41" t="s">
        <v>46</v>
      </c>
      <c r="F18" s="43">
        <v>0</v>
      </c>
      <c r="G18" s="43">
        <f>PRODUCT(F18,D18)</f>
        <v>0</v>
      </c>
    </row>
    <row r="19" spans="1:7" ht="12.75">
      <c r="A19" s="2">
        <v>9</v>
      </c>
      <c r="B19" s="38" t="s">
        <v>22</v>
      </c>
      <c r="C19" s="41" t="s">
        <v>47</v>
      </c>
      <c r="D19" s="42">
        <v>40</v>
      </c>
      <c r="E19" s="41" t="s">
        <v>46</v>
      </c>
      <c r="F19" s="43">
        <v>0</v>
      </c>
      <c r="G19" s="43">
        <f>PRODUCT(F19,D19)</f>
        <v>0</v>
      </c>
    </row>
    <row r="20" spans="1:7" ht="12.75">
      <c r="A20" s="2">
        <v>10</v>
      </c>
      <c r="B20" s="2" t="s">
        <v>22</v>
      </c>
      <c r="C20" s="2" t="s">
        <v>82</v>
      </c>
      <c r="D20" s="2">
        <v>1</v>
      </c>
      <c r="E20" s="2" t="s">
        <v>51</v>
      </c>
      <c r="F20" s="49">
        <v>0</v>
      </c>
      <c r="G20" s="49">
        <f>PRODUCT(F20,D20)</f>
        <v>0</v>
      </c>
    </row>
    <row r="21" spans="1:7" ht="12.75">
      <c r="A21" s="2">
        <v>11</v>
      </c>
      <c r="B21" s="20" t="s">
        <v>22</v>
      </c>
      <c r="C21" s="28" t="s">
        <v>53</v>
      </c>
      <c r="D21" s="22">
        <v>1</v>
      </c>
      <c r="E21" s="35" t="s">
        <v>51</v>
      </c>
      <c r="F21" s="24">
        <v>0</v>
      </c>
      <c r="G21" s="25">
        <f>PRODUCT(D21,F21)</f>
        <v>0</v>
      </c>
    </row>
    <row r="22" spans="1:7" ht="12.75">
      <c r="A22" s="2"/>
      <c r="B22" s="2"/>
      <c r="C22" s="1" t="s">
        <v>54</v>
      </c>
      <c r="D22" s="1"/>
      <c r="E22" s="1"/>
      <c r="F22" s="8"/>
      <c r="G22" s="8">
        <f>SUM(G12:G21)</f>
        <v>0</v>
      </c>
    </row>
    <row r="23" spans="2:7" ht="12.75">
      <c r="B23" s="2"/>
      <c r="C23" s="1" t="s">
        <v>55</v>
      </c>
      <c r="D23" s="1">
        <v>1</v>
      </c>
      <c r="E23" s="1" t="s">
        <v>51</v>
      </c>
      <c r="F23" s="8"/>
      <c r="G23" s="8">
        <f>G22*0.2</f>
        <v>0</v>
      </c>
    </row>
    <row r="24" spans="1:7" ht="12.75">
      <c r="A24" s="59">
        <v>12</v>
      </c>
      <c r="B24" s="59" t="s">
        <v>22</v>
      </c>
      <c r="C24" s="60" t="s">
        <v>58</v>
      </c>
      <c r="D24" s="61">
        <v>1</v>
      </c>
      <c r="E24" s="35" t="s">
        <v>51</v>
      </c>
      <c r="F24" s="24">
        <v>0</v>
      </c>
      <c r="G24" s="62">
        <f>PRODUCT(D24,F24)</f>
        <v>0</v>
      </c>
    </row>
    <row r="25" spans="1:7" ht="12.75">
      <c r="A25" s="38">
        <v>13</v>
      </c>
      <c r="B25" s="2" t="s">
        <v>22</v>
      </c>
      <c r="C25" s="28" t="s">
        <v>59</v>
      </c>
      <c r="D25" s="22">
        <v>1</v>
      </c>
      <c r="E25" s="35" t="s">
        <v>51</v>
      </c>
      <c r="F25" s="24">
        <v>0</v>
      </c>
      <c r="G25" s="46">
        <f>PRODUCT(D25,F25)</f>
        <v>0</v>
      </c>
    </row>
    <row r="26" spans="1:7" ht="12.75">
      <c r="A26" s="2"/>
      <c r="F26" s="40"/>
      <c r="G26" s="40"/>
    </row>
    <row r="27" spans="1:7" ht="12.75">
      <c r="A27" s="2"/>
      <c r="B27" s="2"/>
      <c r="C27" s="15" t="s">
        <v>97</v>
      </c>
      <c r="D27" s="15"/>
      <c r="E27" s="15"/>
      <c r="F27" s="16"/>
      <c r="G27" s="16">
        <f>SUM(G22:G26)</f>
        <v>0</v>
      </c>
    </row>
    <row r="28" spans="1:7" ht="12.75">
      <c r="A28" s="2"/>
      <c r="B28" s="2"/>
      <c r="C28" s="15"/>
      <c r="D28" s="15"/>
      <c r="E28" s="15"/>
      <c r="F28" s="16"/>
      <c r="G28" s="16"/>
    </row>
    <row r="31" spans="3:7" ht="15.75">
      <c r="C31" s="17" t="s">
        <v>98</v>
      </c>
      <c r="D31" s="18"/>
      <c r="E31" s="18"/>
      <c r="F31" s="7"/>
      <c r="G31" s="7"/>
    </row>
    <row r="32" spans="1:7" ht="12.75">
      <c r="A32" s="63">
        <v>1</v>
      </c>
      <c r="B32" s="63" t="s">
        <v>22</v>
      </c>
      <c r="C32" s="64" t="s">
        <v>99</v>
      </c>
      <c r="D32" s="65">
        <v>2</v>
      </c>
      <c r="E32" s="66" t="s">
        <v>24</v>
      </c>
      <c r="F32" s="67">
        <v>0</v>
      </c>
      <c r="G32" s="68">
        <f aca="true" t="shared" si="1" ref="G32:G37">D32*F32</f>
        <v>0</v>
      </c>
    </row>
    <row r="33" spans="1:7" ht="12.75">
      <c r="A33" s="63">
        <v>2</v>
      </c>
      <c r="B33" s="63" t="s">
        <v>22</v>
      </c>
      <c r="C33" s="69" t="s">
        <v>100</v>
      </c>
      <c r="D33" s="65">
        <v>1</v>
      </c>
      <c r="E33" s="66" t="s">
        <v>24</v>
      </c>
      <c r="F33" s="67">
        <v>0</v>
      </c>
      <c r="G33" s="68">
        <f t="shared" si="1"/>
        <v>0</v>
      </c>
    </row>
    <row r="34" spans="1:7" ht="12.75">
      <c r="A34" s="63">
        <v>3</v>
      </c>
      <c r="B34" s="63" t="s">
        <v>22</v>
      </c>
      <c r="C34" s="69" t="s">
        <v>101</v>
      </c>
      <c r="D34" s="65">
        <v>1</v>
      </c>
      <c r="E34" s="66" t="s">
        <v>24</v>
      </c>
      <c r="F34" s="67">
        <v>0</v>
      </c>
      <c r="G34" s="68">
        <f t="shared" si="1"/>
        <v>0</v>
      </c>
    </row>
    <row r="35" spans="1:7" ht="12.75">
      <c r="A35" s="63">
        <v>4</v>
      </c>
      <c r="B35" s="63" t="s">
        <v>22</v>
      </c>
      <c r="C35" s="69" t="s">
        <v>102</v>
      </c>
      <c r="D35" s="65">
        <v>1</v>
      </c>
      <c r="E35" s="66" t="s">
        <v>24</v>
      </c>
      <c r="F35" s="67">
        <v>0</v>
      </c>
      <c r="G35" s="68">
        <f t="shared" si="1"/>
        <v>0</v>
      </c>
    </row>
    <row r="36" spans="1:7" ht="12.75">
      <c r="A36" s="63">
        <v>5</v>
      </c>
      <c r="B36" s="63"/>
      <c r="C36" s="70" t="s">
        <v>103</v>
      </c>
      <c r="D36" s="65">
        <v>25</v>
      </c>
      <c r="E36" s="66" t="s">
        <v>46</v>
      </c>
      <c r="F36" s="68">
        <v>0</v>
      </c>
      <c r="G36" s="68">
        <f t="shared" si="1"/>
        <v>0</v>
      </c>
    </row>
    <row r="37" spans="1:7" ht="12.75">
      <c r="A37" s="63">
        <v>6</v>
      </c>
      <c r="B37" s="63" t="s">
        <v>22</v>
      </c>
      <c r="C37" s="3" t="s">
        <v>104</v>
      </c>
      <c r="D37" s="7">
        <v>20</v>
      </c>
      <c r="E37" s="71" t="s">
        <v>46</v>
      </c>
      <c r="F37" s="13">
        <v>0</v>
      </c>
      <c r="G37" s="13">
        <f t="shared" si="1"/>
        <v>0</v>
      </c>
    </row>
    <row r="38" spans="1:7" ht="12.75">
      <c r="A38" s="63">
        <v>7</v>
      </c>
      <c r="B38" s="3" t="s">
        <v>22</v>
      </c>
      <c r="C38" t="s">
        <v>105</v>
      </c>
      <c r="D38" s="3">
        <v>4</v>
      </c>
      <c r="E38" s="71" t="s">
        <v>24</v>
      </c>
      <c r="F38" s="13">
        <v>0</v>
      </c>
      <c r="G38" s="13">
        <f>D38*F38</f>
        <v>0</v>
      </c>
    </row>
    <row r="39" spans="1:7" ht="12.75">
      <c r="A39" s="63">
        <v>8</v>
      </c>
      <c r="B39" s="3" t="s">
        <v>22</v>
      </c>
      <c r="C39" s="26" t="s">
        <v>82</v>
      </c>
      <c r="D39" s="3">
        <v>1</v>
      </c>
      <c r="E39" s="71" t="s">
        <v>51</v>
      </c>
      <c r="F39" s="13">
        <v>0</v>
      </c>
      <c r="G39" s="13">
        <f>D39*F39</f>
        <v>0</v>
      </c>
    </row>
    <row r="40" spans="1:7" ht="12.75">
      <c r="A40" s="63">
        <v>9</v>
      </c>
      <c r="B40" t="s">
        <v>22</v>
      </c>
      <c r="C40" s="72" t="s">
        <v>53</v>
      </c>
      <c r="D40" s="73">
        <v>1</v>
      </c>
      <c r="E40" s="72" t="s">
        <v>51</v>
      </c>
      <c r="F40" s="74">
        <v>0</v>
      </c>
      <c r="G40" s="13">
        <f>PRODUCT(F40,D40)</f>
        <v>0</v>
      </c>
    </row>
    <row r="41" spans="1:7" ht="12.75">
      <c r="A41" s="3"/>
      <c r="B41" s="3"/>
      <c r="C41" s="34" t="s">
        <v>54</v>
      </c>
      <c r="E41" s="71"/>
      <c r="F41" s="13"/>
      <c r="G41" s="45">
        <f>SUM(G32:G40)</f>
        <v>0</v>
      </c>
    </row>
    <row r="42" spans="1:7" ht="12.75">
      <c r="A42" s="3"/>
      <c r="B42" s="3"/>
      <c r="C42" s="1" t="s">
        <v>55</v>
      </c>
      <c r="E42" s="71"/>
      <c r="F42" s="13"/>
      <c r="G42" s="45">
        <f>G41*0.2</f>
        <v>0</v>
      </c>
    </row>
    <row r="43" spans="1:7" ht="12.75">
      <c r="A43" s="3"/>
      <c r="B43" s="3"/>
      <c r="C43" s="34" t="s">
        <v>106</v>
      </c>
      <c r="E43" s="71"/>
      <c r="F43" s="13"/>
      <c r="G43" s="45">
        <v>0</v>
      </c>
    </row>
    <row r="44" spans="1:7" ht="12.75">
      <c r="A44" s="59">
        <v>10</v>
      </c>
      <c r="B44" s="59" t="s">
        <v>22</v>
      </c>
      <c r="C44" s="60" t="s">
        <v>58</v>
      </c>
      <c r="D44" s="61">
        <v>1</v>
      </c>
      <c r="E44" s="35" t="s">
        <v>51</v>
      </c>
      <c r="F44" s="24">
        <v>0</v>
      </c>
      <c r="G44" s="62">
        <f>PRODUCT(D44,F44)</f>
        <v>0</v>
      </c>
    </row>
    <row r="45" spans="1:7" ht="12.75">
      <c r="A45" s="38">
        <v>11</v>
      </c>
      <c r="B45" s="2" t="s">
        <v>22</v>
      </c>
      <c r="C45" s="28" t="s">
        <v>59</v>
      </c>
      <c r="D45" s="22">
        <v>1</v>
      </c>
      <c r="E45" s="35" t="s">
        <v>51</v>
      </c>
      <c r="F45" s="24">
        <v>0</v>
      </c>
      <c r="G45" s="46">
        <f>PRODUCT(D45,F45)</f>
        <v>0</v>
      </c>
    </row>
    <row r="46" spans="1:7" ht="12.75">
      <c r="A46" s="75"/>
      <c r="B46" s="75"/>
      <c r="C46" s="76"/>
      <c r="D46" s="77"/>
      <c r="E46" s="77"/>
      <c r="F46" s="74"/>
      <c r="G46" s="13"/>
    </row>
    <row r="47" spans="1:7" ht="15.75">
      <c r="A47" s="3"/>
      <c r="B47" s="3"/>
      <c r="C47" s="55" t="s">
        <v>107</v>
      </c>
      <c r="D47" s="78"/>
      <c r="E47" s="78"/>
      <c r="F47" s="79"/>
      <c r="G47" s="56">
        <f>SUM(G41:G46)</f>
        <v>0</v>
      </c>
    </row>
    <row r="50" ht="12.75">
      <c r="C50" t="s">
        <v>17</v>
      </c>
    </row>
  </sheetData>
  <sheetProtection/>
  <conditionalFormatting sqref="C21 C24:C25 C44:C45">
    <cfRule type="cellIs" priority="1" dxfId="4" operator="equal" stopIfTrue="1">
      <formula>0</formula>
    </cfRule>
  </conditionalFormatting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9">
      <selection activeCell="F32" sqref="F32"/>
    </sheetView>
  </sheetViews>
  <sheetFormatPr defaultColWidth="9.00390625" defaultRowHeight="12.75"/>
  <cols>
    <col min="1" max="1" width="3.625" style="0" customWidth="1"/>
    <col min="2" max="2" width="1.625" style="0" customWidth="1"/>
    <col min="3" max="3" width="62.625" style="0" customWidth="1"/>
    <col min="4" max="4" width="4.875" style="0" customWidth="1"/>
    <col min="5" max="5" width="5.25390625" style="0" customWidth="1"/>
    <col min="6" max="6" width="13.00390625" style="0" customWidth="1"/>
    <col min="7" max="7" width="14.00390625" style="0" customWidth="1"/>
  </cols>
  <sheetData>
    <row r="1" spans="1:3" ht="12.75">
      <c r="A1" s="1" t="s">
        <v>0</v>
      </c>
      <c r="C1" s="2"/>
    </row>
    <row r="2" spans="1:3" ht="12.75">
      <c r="A2" s="3" t="s">
        <v>1</v>
      </c>
      <c r="C2" s="2"/>
    </row>
    <row r="3" spans="1:3" ht="12.75">
      <c r="A3" t="s">
        <v>2</v>
      </c>
      <c r="C3" s="2"/>
    </row>
    <row r="4" ht="12.75">
      <c r="C4" s="2"/>
    </row>
    <row r="5" spans="1:3" ht="12.75">
      <c r="A5" t="s">
        <v>3</v>
      </c>
      <c r="B5" s="2"/>
      <c r="C5" s="2"/>
    </row>
    <row r="6" spans="2:3" ht="12.75">
      <c r="B6" s="2"/>
      <c r="C6" s="2"/>
    </row>
    <row r="7" spans="1:3" ht="18">
      <c r="A7" s="4" t="s">
        <v>108</v>
      </c>
      <c r="B7" s="2"/>
      <c r="C7" s="2"/>
    </row>
    <row r="8" spans="1:3" ht="18">
      <c r="A8" s="14" t="s">
        <v>18</v>
      </c>
      <c r="B8" s="2"/>
      <c r="C8" s="2"/>
    </row>
    <row r="9" spans="3:7" ht="12.75">
      <c r="C9" s="15"/>
      <c r="D9" s="15"/>
      <c r="E9" s="15"/>
      <c r="F9" s="16"/>
      <c r="G9" s="16"/>
    </row>
    <row r="10" spans="1:7" ht="15.75">
      <c r="A10" s="19"/>
      <c r="B10" s="38"/>
      <c r="C10" s="54" t="s">
        <v>13</v>
      </c>
      <c r="D10" s="55"/>
      <c r="E10" s="55"/>
      <c r="F10" s="56"/>
      <c r="G10" s="56"/>
    </row>
    <row r="11" spans="1:7" ht="38.25">
      <c r="A11" s="38">
        <v>1</v>
      </c>
      <c r="B11" s="38" t="s">
        <v>22</v>
      </c>
      <c r="C11" s="41" t="s">
        <v>109</v>
      </c>
      <c r="D11" s="42">
        <v>1</v>
      </c>
      <c r="E11" s="41" t="s">
        <v>24</v>
      </c>
      <c r="F11" s="43">
        <v>0</v>
      </c>
      <c r="G11" s="43">
        <f>PRODUCT(F11,D11)</f>
        <v>0</v>
      </c>
    </row>
    <row r="12" spans="1:7" ht="12.75">
      <c r="A12" s="38">
        <v>2</v>
      </c>
      <c r="B12" s="38" t="s">
        <v>22</v>
      </c>
      <c r="C12" s="41" t="s">
        <v>110</v>
      </c>
      <c r="D12" s="42">
        <v>4</v>
      </c>
      <c r="E12" s="41" t="s">
        <v>24</v>
      </c>
      <c r="F12" s="43">
        <v>0</v>
      </c>
      <c r="G12" s="43">
        <f aca="true" t="shared" si="0" ref="G12:G29">PRODUCT(F12,D12)</f>
        <v>0</v>
      </c>
    </row>
    <row r="13" spans="1:7" ht="12.75">
      <c r="A13" s="38">
        <v>3</v>
      </c>
      <c r="B13" s="38" t="s">
        <v>22</v>
      </c>
      <c r="C13" s="41" t="s">
        <v>111</v>
      </c>
      <c r="D13" s="42">
        <v>3</v>
      </c>
      <c r="E13" s="41" t="s">
        <v>24</v>
      </c>
      <c r="F13" s="43">
        <v>0</v>
      </c>
      <c r="G13" s="43">
        <f t="shared" si="0"/>
        <v>0</v>
      </c>
    </row>
    <row r="14" spans="1:7" ht="12.75">
      <c r="A14" s="38">
        <v>4</v>
      </c>
      <c r="B14" s="38" t="s">
        <v>22</v>
      </c>
      <c r="C14" s="41" t="s">
        <v>112</v>
      </c>
      <c r="D14" s="42">
        <v>2</v>
      </c>
      <c r="E14" s="41" t="s">
        <v>24</v>
      </c>
      <c r="F14" s="43">
        <v>0</v>
      </c>
      <c r="G14" s="43">
        <f t="shared" si="0"/>
        <v>0</v>
      </c>
    </row>
    <row r="15" spans="1:7" ht="12.75">
      <c r="A15" s="38">
        <v>5</v>
      </c>
      <c r="B15" s="38" t="s">
        <v>22</v>
      </c>
      <c r="C15" s="41" t="s">
        <v>113</v>
      </c>
      <c r="D15" s="42">
        <v>13</v>
      </c>
      <c r="E15" s="41" t="s">
        <v>24</v>
      </c>
      <c r="F15" s="43">
        <v>0</v>
      </c>
      <c r="G15" s="43">
        <f t="shared" si="0"/>
        <v>0</v>
      </c>
    </row>
    <row r="16" spans="1:7" ht="12.75">
      <c r="A16" s="38">
        <v>6</v>
      </c>
      <c r="B16" s="38" t="s">
        <v>22</v>
      </c>
      <c r="C16" s="41" t="s">
        <v>114</v>
      </c>
      <c r="D16" s="42">
        <v>8</v>
      </c>
      <c r="E16" s="41" t="s">
        <v>24</v>
      </c>
      <c r="F16" s="43">
        <v>0</v>
      </c>
      <c r="G16" s="43">
        <f t="shared" si="0"/>
        <v>0</v>
      </c>
    </row>
    <row r="17" spans="1:7" ht="12.75">
      <c r="A17" s="38">
        <v>7</v>
      </c>
      <c r="B17" s="38" t="s">
        <v>22</v>
      </c>
      <c r="C17" s="41" t="s">
        <v>115</v>
      </c>
      <c r="D17" s="42">
        <v>14</v>
      </c>
      <c r="E17" s="41" t="s">
        <v>24</v>
      </c>
      <c r="F17" s="43">
        <v>0</v>
      </c>
      <c r="G17" s="43">
        <f t="shared" si="0"/>
        <v>0</v>
      </c>
    </row>
    <row r="18" spans="1:7" ht="12.75">
      <c r="A18" s="38">
        <v>8</v>
      </c>
      <c r="B18" s="38" t="s">
        <v>22</v>
      </c>
      <c r="C18" s="41" t="s">
        <v>116</v>
      </c>
      <c r="D18" s="42">
        <v>2</v>
      </c>
      <c r="E18" s="41" t="s">
        <v>24</v>
      </c>
      <c r="F18" s="43">
        <v>0</v>
      </c>
      <c r="G18" s="43">
        <f>PRODUCT(F18,D18)</f>
        <v>0</v>
      </c>
    </row>
    <row r="19" spans="1:7" ht="12.75">
      <c r="A19" s="38">
        <v>9</v>
      </c>
      <c r="B19" s="38" t="s">
        <v>22</v>
      </c>
      <c r="C19" s="41" t="s">
        <v>117</v>
      </c>
      <c r="D19" s="42">
        <v>1</v>
      </c>
      <c r="E19" s="41" t="s">
        <v>24</v>
      </c>
      <c r="F19" s="43">
        <v>0</v>
      </c>
      <c r="G19" s="43">
        <f t="shared" si="0"/>
        <v>0</v>
      </c>
    </row>
    <row r="20" spans="1:7" ht="12.75">
      <c r="A20" s="38">
        <v>10</v>
      </c>
      <c r="B20" s="38" t="s">
        <v>22</v>
      </c>
      <c r="C20" s="41" t="s">
        <v>118</v>
      </c>
      <c r="D20" s="42">
        <v>1</v>
      </c>
      <c r="E20" s="41" t="s">
        <v>51</v>
      </c>
      <c r="F20" s="43">
        <v>0</v>
      </c>
      <c r="G20" s="43">
        <f t="shared" si="0"/>
        <v>0</v>
      </c>
    </row>
    <row r="21" spans="1:7" ht="12.75">
      <c r="A21" s="38">
        <v>11</v>
      </c>
      <c r="B21" s="38" t="s">
        <v>22</v>
      </c>
      <c r="C21" s="41" t="s">
        <v>119</v>
      </c>
      <c r="D21" s="42">
        <v>60</v>
      </c>
      <c r="E21" s="41" t="s">
        <v>46</v>
      </c>
      <c r="F21" s="43">
        <v>0</v>
      </c>
      <c r="G21" s="43">
        <f>PRODUCT(F21,D21)</f>
        <v>0</v>
      </c>
    </row>
    <row r="22" spans="1:7" ht="12.75">
      <c r="A22" s="38">
        <v>12</v>
      </c>
      <c r="B22" s="38" t="s">
        <v>22</v>
      </c>
      <c r="C22" s="41" t="s">
        <v>120</v>
      </c>
      <c r="D22" s="42">
        <v>60</v>
      </c>
      <c r="E22" s="41" t="s">
        <v>46</v>
      </c>
      <c r="F22" s="43">
        <v>0</v>
      </c>
      <c r="G22" s="43">
        <f>PRODUCT(F22,D22)</f>
        <v>0</v>
      </c>
    </row>
    <row r="23" spans="1:7" ht="12.75">
      <c r="A23" s="38">
        <v>13</v>
      </c>
      <c r="B23" s="38" t="s">
        <v>22</v>
      </c>
      <c r="C23" s="41" t="s">
        <v>121</v>
      </c>
      <c r="D23" s="42">
        <v>540</v>
      </c>
      <c r="E23" s="41" t="s">
        <v>46</v>
      </c>
      <c r="F23" s="43">
        <v>0</v>
      </c>
      <c r="G23" s="43">
        <f>PRODUCT(F23,D23)</f>
        <v>0</v>
      </c>
    </row>
    <row r="24" spans="1:7" ht="12.75">
      <c r="A24" s="38">
        <v>14</v>
      </c>
      <c r="B24" s="38" t="s">
        <v>22</v>
      </c>
      <c r="C24" s="41" t="s">
        <v>122</v>
      </c>
      <c r="D24" s="42">
        <v>25</v>
      </c>
      <c r="E24" s="41" t="s">
        <v>46</v>
      </c>
      <c r="F24" s="43">
        <v>0</v>
      </c>
      <c r="G24" s="43">
        <f>PRODUCT(F24,D24)</f>
        <v>0</v>
      </c>
    </row>
    <row r="25" spans="1:7" ht="12.75">
      <c r="A25" s="38">
        <v>15</v>
      </c>
      <c r="B25" s="38" t="s">
        <v>22</v>
      </c>
      <c r="C25" s="41" t="s">
        <v>48</v>
      </c>
      <c r="D25" s="42">
        <v>3</v>
      </c>
      <c r="E25" s="41" t="s">
        <v>24</v>
      </c>
      <c r="F25" s="43">
        <v>0</v>
      </c>
      <c r="G25" s="43">
        <f t="shared" si="0"/>
        <v>0</v>
      </c>
    </row>
    <row r="26" spans="1:7" ht="12.75">
      <c r="A26" s="38">
        <v>16</v>
      </c>
      <c r="B26" s="38" t="s">
        <v>22</v>
      </c>
      <c r="C26" s="41" t="s">
        <v>45</v>
      </c>
      <c r="D26" s="42">
        <v>360</v>
      </c>
      <c r="E26" s="41" t="s">
        <v>46</v>
      </c>
      <c r="F26" s="43">
        <v>0</v>
      </c>
      <c r="G26" s="43">
        <f t="shared" si="0"/>
        <v>0</v>
      </c>
    </row>
    <row r="27" spans="1:7" ht="12.75">
      <c r="A27" s="38">
        <v>17</v>
      </c>
      <c r="B27" s="38" t="s">
        <v>22</v>
      </c>
      <c r="C27" s="41" t="s">
        <v>47</v>
      </c>
      <c r="D27" s="42">
        <v>50</v>
      </c>
      <c r="E27" s="41" t="s">
        <v>46</v>
      </c>
      <c r="F27" s="43">
        <v>0</v>
      </c>
      <c r="G27" s="43">
        <f>PRODUCT(F27,D27)</f>
        <v>0</v>
      </c>
    </row>
    <row r="28" spans="1:7" ht="12.75">
      <c r="A28" s="38">
        <v>18</v>
      </c>
      <c r="B28" s="38" t="s">
        <v>22</v>
      </c>
      <c r="C28" s="41" t="s">
        <v>49</v>
      </c>
      <c r="D28" s="42">
        <v>20</v>
      </c>
      <c r="E28" s="41" t="s">
        <v>24</v>
      </c>
      <c r="F28" s="43">
        <v>0</v>
      </c>
      <c r="G28" s="43">
        <f>PRODUCT(F28,D28)</f>
        <v>0</v>
      </c>
    </row>
    <row r="29" spans="1:7" ht="12.75">
      <c r="A29" s="38">
        <v>19</v>
      </c>
      <c r="B29" s="38" t="s">
        <v>22</v>
      </c>
      <c r="C29" s="41" t="s">
        <v>82</v>
      </c>
      <c r="D29" s="42">
        <v>1</v>
      </c>
      <c r="E29" s="41" t="s">
        <v>51</v>
      </c>
      <c r="F29" s="43">
        <v>0</v>
      </c>
      <c r="G29" s="43">
        <f t="shared" si="0"/>
        <v>0</v>
      </c>
    </row>
    <row r="30" spans="1:7" ht="12.75">
      <c r="A30" s="38">
        <v>20</v>
      </c>
      <c r="B30" s="38" t="s">
        <v>22</v>
      </c>
      <c r="C30" s="28" t="s">
        <v>53</v>
      </c>
      <c r="D30" s="22">
        <v>1</v>
      </c>
      <c r="E30" s="35" t="s">
        <v>51</v>
      </c>
      <c r="F30" s="24">
        <v>0</v>
      </c>
      <c r="G30" s="25">
        <f>PRODUCT(D30,F30)</f>
        <v>0</v>
      </c>
    </row>
    <row r="31" spans="3:7" ht="12.75">
      <c r="C31" s="1" t="s">
        <v>54</v>
      </c>
      <c r="D31" s="2"/>
      <c r="E31" s="35"/>
      <c r="F31" s="36"/>
      <c r="G31" s="44">
        <f>SUM(G11:G30)</f>
        <v>0</v>
      </c>
    </row>
    <row r="32" spans="1:7" ht="12.75">
      <c r="A32" s="38"/>
      <c r="B32" s="38"/>
      <c r="C32" s="1" t="s">
        <v>55</v>
      </c>
      <c r="D32" s="1">
        <v>1</v>
      </c>
      <c r="E32" s="1" t="s">
        <v>51</v>
      </c>
      <c r="F32" s="8"/>
      <c r="G32" s="8">
        <f>G31*0.2</f>
        <v>0</v>
      </c>
    </row>
    <row r="33" spans="3:7" ht="12.75">
      <c r="C33" s="1" t="s">
        <v>123</v>
      </c>
      <c r="D33" s="1">
        <v>1</v>
      </c>
      <c r="E33" s="1" t="s">
        <v>51</v>
      </c>
      <c r="F33" s="13">
        <v>0</v>
      </c>
      <c r="G33" s="45">
        <f>PRODUCT(F33,D33)</f>
        <v>0</v>
      </c>
    </row>
    <row r="34" spans="1:7" ht="12.75">
      <c r="A34" s="38">
        <v>21</v>
      </c>
      <c r="B34" s="20" t="s">
        <v>22</v>
      </c>
      <c r="C34" s="28" t="s">
        <v>58</v>
      </c>
      <c r="D34" s="22">
        <v>1</v>
      </c>
      <c r="E34" s="35" t="s">
        <v>51</v>
      </c>
      <c r="F34" s="24">
        <v>0</v>
      </c>
      <c r="G34" s="46">
        <f>PRODUCT(D34,F34)</f>
        <v>0</v>
      </c>
    </row>
    <row r="35" spans="1:7" ht="12.75">
      <c r="A35" s="38">
        <v>22</v>
      </c>
      <c r="B35" s="2" t="s">
        <v>22</v>
      </c>
      <c r="C35" s="28" t="s">
        <v>59</v>
      </c>
      <c r="D35" s="22">
        <v>1</v>
      </c>
      <c r="E35" s="35" t="s">
        <v>51</v>
      </c>
      <c r="F35" s="24">
        <v>0</v>
      </c>
      <c r="G35" s="46">
        <f>PRODUCT(D35,F35)</f>
        <v>0</v>
      </c>
    </row>
    <row r="36" spans="1:7" ht="12.75">
      <c r="A36" s="38"/>
      <c r="B36" s="2"/>
      <c r="C36" s="47"/>
      <c r="D36" s="48"/>
      <c r="E36" s="2"/>
      <c r="F36" s="13"/>
      <c r="G36" s="13"/>
    </row>
    <row r="37" spans="1:7" ht="12.75">
      <c r="A37" s="38"/>
      <c r="B37" s="38"/>
      <c r="C37" s="15" t="s">
        <v>124</v>
      </c>
      <c r="D37" s="15"/>
      <c r="E37" s="15"/>
      <c r="F37" s="16"/>
      <c r="G37" s="16">
        <f>SUM(G31:G35)</f>
        <v>0</v>
      </c>
    </row>
    <row r="38" spans="1:2" ht="12.75">
      <c r="A38" s="2"/>
      <c r="B38" s="2"/>
    </row>
    <row r="41" spans="3:7" ht="15.75">
      <c r="C41" s="54" t="s">
        <v>125</v>
      </c>
      <c r="D41" s="55"/>
      <c r="E41" s="55"/>
      <c r="F41" s="56"/>
      <c r="G41" s="56"/>
    </row>
    <row r="42" spans="1:7" ht="38.25">
      <c r="A42" s="38">
        <v>1</v>
      </c>
      <c r="B42" s="38" t="s">
        <v>22</v>
      </c>
      <c r="C42" s="57" t="s">
        <v>126</v>
      </c>
      <c r="D42" s="42">
        <v>1</v>
      </c>
      <c r="E42" s="41" t="s">
        <v>24</v>
      </c>
      <c r="F42" s="43">
        <v>0</v>
      </c>
      <c r="G42" s="43">
        <f>PRODUCT(F42,D42)</f>
        <v>0</v>
      </c>
    </row>
    <row r="43" spans="1:7" ht="12.75">
      <c r="A43" s="38">
        <v>2</v>
      </c>
      <c r="B43" s="38" t="s">
        <v>22</v>
      </c>
      <c r="C43" s="57" t="s">
        <v>127</v>
      </c>
      <c r="D43" s="42">
        <v>1</v>
      </c>
      <c r="E43" s="41" t="s">
        <v>24</v>
      </c>
      <c r="F43" s="43">
        <v>0</v>
      </c>
      <c r="G43" s="43">
        <f>PRODUCT(F43,D43)</f>
        <v>0</v>
      </c>
    </row>
    <row r="44" spans="1:7" ht="38.25">
      <c r="A44" s="38">
        <v>3</v>
      </c>
      <c r="B44" s="38" t="s">
        <v>22</v>
      </c>
      <c r="C44" s="80" t="s">
        <v>128</v>
      </c>
      <c r="D44" s="42">
        <v>6</v>
      </c>
      <c r="E44" s="41" t="s">
        <v>24</v>
      </c>
      <c r="F44" s="43">
        <v>0</v>
      </c>
      <c r="G44" s="43">
        <f>PRODUCT(F44,D44)</f>
        <v>0</v>
      </c>
    </row>
    <row r="45" spans="1:7" ht="12.75">
      <c r="A45" s="38">
        <v>4</v>
      </c>
      <c r="B45" s="38" t="s">
        <v>22</v>
      </c>
      <c r="C45" s="41" t="s">
        <v>82</v>
      </c>
      <c r="D45" s="42">
        <v>1</v>
      </c>
      <c r="E45" s="41" t="s">
        <v>51</v>
      </c>
      <c r="F45" s="43">
        <v>0</v>
      </c>
      <c r="G45" s="43">
        <f>PRODUCT(F45,D45)</f>
        <v>0</v>
      </c>
    </row>
    <row r="46" spans="1:7" ht="12.75" customHeight="1">
      <c r="A46" s="38">
        <v>5</v>
      </c>
      <c r="B46" s="20" t="s">
        <v>22</v>
      </c>
      <c r="C46" s="28" t="s">
        <v>53</v>
      </c>
      <c r="D46" s="22">
        <v>1</v>
      </c>
      <c r="E46" s="35" t="s">
        <v>51</v>
      </c>
      <c r="F46" s="24">
        <v>0</v>
      </c>
      <c r="G46" s="25">
        <f>PRODUCT(D46,F46)</f>
        <v>0</v>
      </c>
    </row>
    <row r="47" spans="1:7" ht="12.75">
      <c r="A47" s="38"/>
      <c r="B47" s="38"/>
      <c r="C47" s="1" t="s">
        <v>54</v>
      </c>
      <c r="D47" s="2"/>
      <c r="E47" s="35"/>
      <c r="F47" s="36"/>
      <c r="G47" s="44">
        <f>SUM(G42:G46)</f>
        <v>0</v>
      </c>
    </row>
    <row r="48" spans="3:7" ht="12.75">
      <c r="C48" s="1" t="s">
        <v>55</v>
      </c>
      <c r="D48" s="1">
        <v>1</v>
      </c>
      <c r="E48" s="1" t="s">
        <v>51</v>
      </c>
      <c r="F48" s="8"/>
      <c r="G48" s="8">
        <f>G47*0.1</f>
        <v>0</v>
      </c>
    </row>
    <row r="49" spans="3:7" ht="12.75">
      <c r="C49" s="1" t="s">
        <v>123</v>
      </c>
      <c r="D49" s="1">
        <v>1</v>
      </c>
      <c r="E49" s="1" t="s">
        <v>51</v>
      </c>
      <c r="F49" s="13">
        <v>0</v>
      </c>
      <c r="G49" s="45">
        <f>PRODUCT(F49,D49)</f>
        <v>0</v>
      </c>
    </row>
    <row r="50" spans="1:7" ht="12.75">
      <c r="A50" s="38"/>
      <c r="B50" s="38"/>
      <c r="C50" s="47"/>
      <c r="D50" s="48"/>
      <c r="E50" s="2"/>
      <c r="F50" s="13"/>
      <c r="G50" s="13"/>
    </row>
    <row r="51" spans="1:7" ht="12.75">
      <c r="A51" s="2"/>
      <c r="B51" s="2"/>
      <c r="C51" s="15" t="s">
        <v>129</v>
      </c>
      <c r="D51" s="15"/>
      <c r="E51" s="15"/>
      <c r="F51" s="16"/>
      <c r="G51" s="16">
        <f>SUM(G47:G49)</f>
        <v>0</v>
      </c>
    </row>
    <row r="53" ht="12.75">
      <c r="C53" s="81" t="s">
        <v>130</v>
      </c>
    </row>
  </sheetData>
  <sheetProtection/>
  <conditionalFormatting sqref="C30:C31 C34:C35 C46:C47">
    <cfRule type="cellIs" priority="1" dxfId="4" operator="equal" stopIfTrue="1">
      <formula>0</formula>
    </cfRule>
  </conditionalFormatting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D45"/>
  <sheetViews>
    <sheetView zoomScalePageLayoutView="0" workbookViewId="0" topLeftCell="A1">
      <selection activeCell="F13" sqref="F13"/>
    </sheetView>
  </sheetViews>
  <sheetFormatPr defaultColWidth="9.00390625" defaultRowHeight="12.75"/>
  <cols>
    <col min="3" max="3" width="7.875" style="0" customWidth="1"/>
    <col min="4" max="4" width="40.75390625" style="0" customWidth="1"/>
  </cols>
  <sheetData>
    <row r="1" spans="2:4" ht="12.75">
      <c r="B1" s="1" t="s">
        <v>0</v>
      </c>
      <c r="D1" s="2"/>
    </row>
    <row r="2" spans="2:4" ht="12.75">
      <c r="B2" s="3" t="s">
        <v>1</v>
      </c>
      <c r="D2" s="2"/>
    </row>
    <row r="3" spans="2:4" ht="12.75">
      <c r="B3" t="s">
        <v>2</v>
      </c>
      <c r="D3" s="2"/>
    </row>
    <row r="4" ht="12.75">
      <c r="D4" s="2"/>
    </row>
    <row r="5" spans="2:4" ht="12.75">
      <c r="B5" t="s">
        <v>3</v>
      </c>
      <c r="C5" s="2"/>
      <c r="D5" s="2"/>
    </row>
    <row r="7" ht="18">
      <c r="B7" s="58" t="s">
        <v>131</v>
      </c>
    </row>
    <row r="8" spans="2:4" ht="12.75">
      <c r="B8" s="1"/>
      <c r="C8" s="2"/>
      <c r="D8" s="2"/>
    </row>
    <row r="10" spans="3:4" ht="18">
      <c r="C10" s="14"/>
      <c r="D10" s="82" t="s">
        <v>132</v>
      </c>
    </row>
    <row r="11" spans="3:4" ht="18">
      <c r="C11" s="14"/>
      <c r="D11" s="83" t="s">
        <v>133</v>
      </c>
    </row>
    <row r="12" spans="3:4" ht="18">
      <c r="C12" s="14"/>
      <c r="D12" s="84" t="s">
        <v>134</v>
      </c>
    </row>
    <row r="13" spans="3:4" ht="30">
      <c r="C13" s="85" t="s">
        <v>135</v>
      </c>
      <c r="D13" s="86"/>
    </row>
    <row r="14" spans="3:4" ht="15">
      <c r="C14" s="87">
        <v>1</v>
      </c>
      <c r="D14" s="88" t="s">
        <v>136</v>
      </c>
    </row>
    <row r="15" spans="3:4" ht="15">
      <c r="C15" s="87">
        <v>2</v>
      </c>
      <c r="D15" s="89">
        <v>0</v>
      </c>
    </row>
    <row r="16" spans="3:4" ht="15">
      <c r="C16" s="87">
        <v>3</v>
      </c>
      <c r="D16" s="90" t="s">
        <v>137</v>
      </c>
    </row>
    <row r="17" spans="3:4" ht="15">
      <c r="C17" s="87">
        <v>5</v>
      </c>
      <c r="D17" s="91" t="s">
        <v>138</v>
      </c>
    </row>
    <row r="18" spans="3:4" ht="15">
      <c r="C18" s="87">
        <v>6</v>
      </c>
      <c r="D18" s="90" t="s">
        <v>137</v>
      </c>
    </row>
    <row r="19" spans="3:4" ht="15">
      <c r="C19" s="87">
        <v>7</v>
      </c>
      <c r="D19" s="91" t="s">
        <v>138</v>
      </c>
    </row>
    <row r="20" spans="3:4" ht="15">
      <c r="C20" s="87">
        <v>8</v>
      </c>
      <c r="D20" s="92" t="s">
        <v>139</v>
      </c>
    </row>
    <row r="21" spans="3:4" ht="15">
      <c r="C21" s="87">
        <v>9</v>
      </c>
      <c r="D21" s="93" t="s">
        <v>139</v>
      </c>
    </row>
    <row r="22" spans="3:4" ht="15">
      <c r="C22" s="87">
        <v>10</v>
      </c>
      <c r="D22" s="94" t="s">
        <v>140</v>
      </c>
    </row>
    <row r="23" spans="3:4" ht="15">
      <c r="C23" s="87">
        <v>11</v>
      </c>
      <c r="D23" s="95" t="s">
        <v>141</v>
      </c>
    </row>
    <row r="24" spans="3:4" ht="15">
      <c r="C24" s="87">
        <v>12</v>
      </c>
      <c r="D24" s="96" t="s">
        <v>138</v>
      </c>
    </row>
    <row r="25" spans="3:4" ht="15">
      <c r="C25" s="87">
        <v>13</v>
      </c>
      <c r="D25" s="92" t="s">
        <v>139</v>
      </c>
    </row>
    <row r="26" spans="3:4" ht="15">
      <c r="C26" s="87">
        <v>14</v>
      </c>
      <c r="D26" s="93" t="s">
        <v>139</v>
      </c>
    </row>
    <row r="27" spans="3:4" ht="15">
      <c r="C27" s="87">
        <v>15</v>
      </c>
      <c r="D27" s="97" t="s">
        <v>142</v>
      </c>
    </row>
    <row r="28" spans="3:4" ht="15">
      <c r="C28" s="87">
        <v>16</v>
      </c>
      <c r="D28" s="98"/>
    </row>
    <row r="29" spans="3:4" ht="15">
      <c r="C29" s="87">
        <v>17</v>
      </c>
      <c r="D29" s="98" t="s">
        <v>143</v>
      </c>
    </row>
    <row r="30" spans="3:4" ht="15">
      <c r="C30" s="87">
        <v>18</v>
      </c>
      <c r="D30" s="98"/>
    </row>
    <row r="31" spans="3:4" ht="15">
      <c r="C31" s="87">
        <v>19</v>
      </c>
      <c r="D31" s="93" t="s">
        <v>139</v>
      </c>
    </row>
    <row r="32" spans="3:4" ht="15.75">
      <c r="C32" s="87">
        <v>20</v>
      </c>
      <c r="D32" s="99" t="s">
        <v>144</v>
      </c>
    </row>
    <row r="33" spans="3:4" ht="15" customHeight="1">
      <c r="C33" s="87">
        <v>21</v>
      </c>
      <c r="D33" s="104" t="s">
        <v>145</v>
      </c>
    </row>
    <row r="34" spans="3:4" ht="15">
      <c r="C34" s="87">
        <v>22</v>
      </c>
      <c r="D34" s="104"/>
    </row>
    <row r="35" spans="3:4" ht="15">
      <c r="C35" s="87">
        <v>23</v>
      </c>
      <c r="D35" s="104"/>
    </row>
    <row r="36" spans="3:4" ht="15">
      <c r="C36" s="87">
        <v>24</v>
      </c>
      <c r="D36" s="104"/>
    </row>
    <row r="37" spans="3:4" ht="15">
      <c r="C37" s="87">
        <v>25</v>
      </c>
      <c r="D37" s="104"/>
    </row>
    <row r="38" spans="3:4" ht="15">
      <c r="C38" s="87">
        <v>26</v>
      </c>
      <c r="D38" s="104"/>
    </row>
    <row r="39" spans="3:4" ht="15">
      <c r="C39" s="87">
        <v>27</v>
      </c>
      <c r="D39" s="100" t="s">
        <v>146</v>
      </c>
    </row>
    <row r="40" spans="3:4" ht="15.75">
      <c r="C40" s="87">
        <v>28</v>
      </c>
      <c r="D40" s="101"/>
    </row>
    <row r="41" spans="3:4" ht="15">
      <c r="C41" s="87">
        <v>29</v>
      </c>
      <c r="D41" s="102" t="s">
        <v>147</v>
      </c>
    </row>
    <row r="42" spans="3:4" ht="15" customHeight="1">
      <c r="C42" s="87">
        <v>30</v>
      </c>
      <c r="D42" s="105" t="s">
        <v>148</v>
      </c>
    </row>
    <row r="43" spans="3:4" ht="15">
      <c r="C43" s="87">
        <v>31</v>
      </c>
      <c r="D43" s="105"/>
    </row>
    <row r="44" spans="3:4" ht="15">
      <c r="C44" s="87">
        <v>32</v>
      </c>
      <c r="D44" s="105"/>
    </row>
    <row r="45" spans="3:4" ht="15">
      <c r="C45" s="87">
        <v>33</v>
      </c>
      <c r="D45" s="105"/>
    </row>
  </sheetData>
  <sheetProtection/>
  <mergeCells count="2">
    <mergeCell ref="D33:D38"/>
    <mergeCell ref="D42:D45"/>
  </mergeCells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Langrova</dc:creator>
  <cp:keywords/>
  <dc:description/>
  <cp:lastModifiedBy>Monika Langrová</cp:lastModifiedBy>
  <dcterms:created xsi:type="dcterms:W3CDTF">2013-03-13T12:44:07Z</dcterms:created>
  <dcterms:modified xsi:type="dcterms:W3CDTF">2013-03-13T15:19:35Z</dcterms:modified>
  <cp:category/>
  <cp:version/>
  <cp:contentType/>
  <cp:contentStatus/>
</cp:coreProperties>
</file>