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ROZPO" sheetId="1" r:id="rId1"/>
  </sheets>
  <definedNames>
    <definedName name="_xlnm.Print_Area" localSheetId="0">'ROZPO'!$A$1:$G$113</definedName>
    <definedName name="dph1">#REF!</definedName>
    <definedName name="dph2">#REF!</definedName>
    <definedName name="dph3">#REF!</definedName>
    <definedName name="Excel_BuiltIn_Print_Area" localSheetId="0">'ROZPO'!$A$1:$G$110</definedName>
    <definedName name="footer">#REF!</definedName>
    <definedName name="footer2">'ROZPO'!#REF!</definedName>
    <definedName name="head1">#REF!</definedName>
    <definedName name="Header">#REF!</definedName>
    <definedName name="Header2">'ROZPO'!#REF!</definedName>
    <definedName name="Hlava1">#REF!</definedName>
    <definedName name="Hlava2">#REF!</definedName>
    <definedName name="Hlava3">#REF!</definedName>
    <definedName name="Hlava4">#REF!</definedName>
    <definedName name="pol1">'ROZPO'!#REF!</definedName>
    <definedName name="pol2">'ROZPO'!#REF!</definedName>
    <definedName name="pol3">'ROZPO'!#REF!</definedName>
    <definedName name="polbezcen1">'ROZPO'!#REF!</definedName>
    <definedName name="polcen2">'ROZPO'!#REF!</definedName>
    <definedName name="polcen3">'ROZPO'!#REF!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<sst xmlns="http://schemas.openxmlformats.org/spreadsheetml/2006/main" count="184" uniqueCount="80">
  <si>
    <t>Nová Paka, sportovní hala pro tělesnou výchovu</t>
  </si>
  <si>
    <t>SO 002 - SPORTOVNÍ HALA</t>
  </si>
  <si>
    <t>S - SLABOPROUD A TELEKOMUNIKACE</t>
  </si>
  <si>
    <t xml:space="preserve">ROZPOČET </t>
  </si>
  <si>
    <t>1 Strukturovaná kabeláž kat 6</t>
  </si>
  <si>
    <t>No.</t>
  </si>
  <si>
    <t>Popis položky</t>
  </si>
  <si>
    <t>Počet</t>
  </si>
  <si>
    <t>Jedn. cena</t>
  </si>
  <si>
    <t>Celkem</t>
  </si>
  <si>
    <t>Vyhledání místa napojení</t>
  </si>
  <si>
    <t>hod</t>
  </si>
  <si>
    <t>Optický kabel 8vl.SM dodávka HFFR</t>
  </si>
  <si>
    <t>m</t>
  </si>
  <si>
    <t>Optický kabel montáž</t>
  </si>
  <si>
    <t>Zakončení optického vlákna, provedení sváru, dodávka pigtailu</t>
  </si>
  <si>
    <t>ks</t>
  </si>
  <si>
    <t>Rack 19 inch - nástěnný datový rozvaděč 20U, 600x600mm, nosnost do 65kg, skleněné dveře, dodávka</t>
  </si>
  <si>
    <t>Rack montáž</t>
  </si>
  <si>
    <r>
      <t xml:space="preserve">Panel 2HU, 48 port </t>
    </r>
    <r>
      <rPr>
        <sz val="9"/>
        <color indexed="10"/>
        <rFont val="Times New Roman"/>
        <family val="1"/>
      </rPr>
      <t>kat 6</t>
    </r>
  </si>
  <si>
    <t>Optický panel 24 vl včetně vany a optických konektorů</t>
  </si>
  <si>
    <t>Organizér 1U</t>
  </si>
  <si>
    <t>Montáž panelu do racku</t>
  </si>
  <si>
    <r>
      <t xml:space="preserve">Kabel UTP </t>
    </r>
    <r>
      <rPr>
        <sz val="9"/>
        <color indexed="10"/>
        <rFont val="Times New Roman"/>
        <family val="1"/>
      </rPr>
      <t>kat6</t>
    </r>
    <r>
      <rPr>
        <sz val="9"/>
        <rFont val="Times New Roman"/>
        <family val="1"/>
      </rPr>
      <t xml:space="preserve"> HFFR-LSZH</t>
    </r>
  </si>
  <si>
    <t>INSTALACE KABELU UTP</t>
  </si>
  <si>
    <t>PATCH CORD - 2m  kat 6, různé barvy</t>
  </si>
  <si>
    <t>PATCH CORD - 3m  kat 6 UTP, různé barvy</t>
  </si>
  <si>
    <t xml:space="preserve">MONT DVOJZÁSUVKY 2xRJ </t>
  </si>
  <si>
    <r>
      <t xml:space="preserve">Dvojzásuvka 2xRJ45 </t>
    </r>
    <r>
      <rPr>
        <sz val="9"/>
        <color indexed="10"/>
        <rFont val="Times New Roman"/>
        <family val="1"/>
      </rPr>
      <t>CAT6</t>
    </r>
    <r>
      <rPr>
        <sz val="9"/>
        <rFont val="Times New Roman"/>
        <family val="1"/>
      </rPr>
      <t xml:space="preserve"> (dodávka) se zvýšenou mech odolností</t>
    </r>
  </si>
  <si>
    <t>UKONČENÍ - FORMA NA KABELU</t>
  </si>
  <si>
    <t>MĚŘENÍ 1 KABELU,VYHOT. PROTOKOLU</t>
  </si>
  <si>
    <t>Krabice instalační pod omítku vč. vysekání lůžka</t>
  </si>
  <si>
    <t>Trubka instalační pod omítkou, 16-50 mm</t>
  </si>
  <si>
    <t>Žlab instalační 125/100 dodávka + montáž</t>
  </si>
  <si>
    <t>Kamerový systém CCTV</t>
  </si>
  <si>
    <t>M.j.</t>
  </si>
  <si>
    <t>IP ball kamera, základní VA (překročení čáry, vstup do oblati), záznam na podpora H.264 a H.265, napájení PoE (802.3af). IR Přísvit min 20m, IP67, min 4Mpix</t>
  </si>
  <si>
    <t>Kamerová zkouška(den, noc)</t>
  </si>
  <si>
    <t>Videorekordér (NVR) pro záznam 32 IP kamer. Záznamová rychlost min 160Mbps s podporou kamer s rozlišením až 12MP. Otevřená platforma s podporou kamer i jiných výrobců. Včetně 2x disku 4TB.</t>
  </si>
  <si>
    <t>Ochrana mechanická kamery (mřížka odolná úderu míčem)</t>
  </si>
  <si>
    <t>Oživení, nastavení, zaučení obsluhy – práce IT technika</t>
  </si>
  <si>
    <t>Drobný nespecifikovaný montážní materiál</t>
  </si>
  <si>
    <t>Elektrická zabezpečovací signalizace EZS (PTZS)</t>
  </si>
  <si>
    <t xml:space="preserve">Hlásič sběrnicový – detektor pohybu </t>
  </si>
  <si>
    <t xml:space="preserve">Montáž hlásiče </t>
  </si>
  <si>
    <t>LED sběrnicová – signalizace ZASTŘEŽENO</t>
  </si>
  <si>
    <t>Montáž LED</t>
  </si>
  <si>
    <t>Magnetický detektor otevření křídla sběrnicový</t>
  </si>
  <si>
    <t>Klávesnice pro systém EZS</t>
  </si>
  <si>
    <t>Montáž drátové klávesnice</t>
  </si>
  <si>
    <t>UVEDENÍ HLÁSIČE DO PROVOZU (programování)</t>
  </si>
  <si>
    <t>Posílení sběrnice včetně pomocného zdroje</t>
  </si>
  <si>
    <t>kpl</t>
  </si>
  <si>
    <t>Montáž zdroje</t>
  </si>
  <si>
    <t>Bus kabel pro EZS – systémový JA typ CC01</t>
  </si>
  <si>
    <t>Montáž bus kabelu do trubky</t>
  </si>
  <si>
    <t>AY 2,5 B</t>
  </si>
  <si>
    <t>Oživení, instalace SW, zaškolení, zkušební provoz</t>
  </si>
  <si>
    <t>Signalizace z WC pro imobilní</t>
  </si>
  <si>
    <t>SET - Distress alarm WC komplet pro jedno WC dvě volací tlačítka ve WC, jedno signalizační svítidlo s akustickou signalizací  nade dveře</t>
  </si>
  <si>
    <t>SET - montáž kompletu</t>
  </si>
  <si>
    <t>Kabel JYSTY 2x0,8</t>
  </si>
  <si>
    <t>Kabel - montáž do trubek, do žlabu</t>
  </si>
  <si>
    <t>Oživení, zaškolení obsluhy</t>
  </si>
  <si>
    <t>Školní rozhlas</t>
  </si>
  <si>
    <t>Reproduktor pro tělocvičnu min 50W, odolnost proti úderu míčem</t>
  </si>
  <si>
    <t>Reproduktor EN54 až 6W (skříňka)</t>
  </si>
  <si>
    <t>Montáž reproduktoru, nastavení hlasitosti</t>
  </si>
  <si>
    <t>Kabel Prafladur 4x1,5, P30-R hnědý</t>
  </si>
  <si>
    <t>Montáž kabelu do omítky</t>
  </si>
  <si>
    <t>Krabice 4-pólová pro ohniodolný kabel</t>
  </si>
  <si>
    <t>Oživení,zkušební provoz, pevné nastavení hlasitosti</t>
  </si>
  <si>
    <t>Hodiny - jednotný čas, školní zvonek</t>
  </si>
  <si>
    <t>Podružné hodiny Ø min 25cm, minutové impulsy</t>
  </si>
  <si>
    <t>Podružné hodiny Ø min 30cm, minutové impulsy, odolnost proti úderu míčem</t>
  </si>
  <si>
    <t>Zvonek školní 24V, 95 dB/1m</t>
  </si>
  <si>
    <t>Kabel pro hodiny CYKY 3x1,5</t>
  </si>
  <si>
    <t>Montáž kabelu pod om.</t>
  </si>
  <si>
    <t>Kabel pro školní zvonky  CYKY 2x1,5</t>
  </si>
  <si>
    <t>CELKEM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</si>
</sst>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Kč&quot;"/>
    <numFmt numFmtId="166" formatCode="_-* #,##0.00&quot; Kč&quot;_-;\-* #,##0.00&quot; Kč&quot;_-;_-* \-??&quot; Kč&quot;_-;_-@_-"/>
    <numFmt numFmtId="167" formatCode="_-* #,##0&quot; Kč&quot;_-;\-* #,##0&quot; Kč&quot;_-;_-* \-??&quot; Kč&quot;_-;_-@_-"/>
    <numFmt numFmtId="168" formatCode="#,##0&quot; Kč&quot;;[RED]\-#,##0&quot; Kč&quot;"/>
    <numFmt numFmtId="169" formatCode="@"/>
    <numFmt numFmtId="170" formatCode="#,##0"/>
    <numFmt numFmtId="171" formatCode="_(#,##0.00_);[RED]&quot;- &quot;#,##0.00_);\–??;_(@_)"/>
  </numFmts>
  <fonts count="1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Alignment="1">
      <alignment horizontal="left"/>
    </xf>
    <xf numFmtId="167" fontId="1" fillId="0" borderId="0" xfId="17" applyNumberFormat="1" applyFont="1" applyFill="1" applyBorder="1" applyAlignment="1" applyProtection="1">
      <alignment horizontal="right"/>
      <protection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4" fontId="7" fillId="0" borderId="0" xfId="0" applyFont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/>
    </xf>
    <xf numFmtId="164" fontId="2" fillId="0" borderId="0" xfId="0" applyFont="1" applyAlignment="1">
      <alignment horizontal="left"/>
    </xf>
    <xf numFmtId="164" fontId="5" fillId="0" borderId="0" xfId="0" applyFont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right"/>
    </xf>
    <xf numFmtId="169" fontId="2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64" fontId="2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Alignment="1">
      <alignment horizontal="justify" wrapText="1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right" wrapText="1"/>
    </xf>
    <xf numFmtId="164" fontId="2" fillId="0" borderId="2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right" wrapText="1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view="pageBreakPreview" zoomScale="90" zoomScaleSheetLayoutView="90" workbookViewId="0" topLeftCell="A7">
      <selection activeCell="L12" sqref="L12"/>
    </sheetView>
  </sheetViews>
  <sheetFormatPr defaultColWidth="9.140625" defaultRowHeight="12.75"/>
  <cols>
    <col min="1" max="1" width="9.7109375" style="1" customWidth="1"/>
    <col min="2" max="2" width="12.7109375" style="1" customWidth="1"/>
    <col min="3" max="3" width="64.57421875" style="2" customWidth="1"/>
    <col min="4" max="4" width="7.7109375" style="3" customWidth="1"/>
    <col min="5" max="5" width="5.00390625" style="3" customWidth="1"/>
    <col min="6" max="6" width="13.140625" style="4" customWidth="1"/>
    <col min="7" max="7" width="13.57421875" style="4" customWidth="1"/>
    <col min="8" max="8" width="17.421875" style="5" customWidth="1"/>
    <col min="9" max="10" width="12.00390625" style="1" customWidth="1"/>
    <col min="11" max="16384" width="9.140625" style="1" customWidth="1"/>
  </cols>
  <sheetData>
    <row r="1" spans="1:7" ht="15" customHeight="1">
      <c r="A1" s="6" t="s">
        <v>0</v>
      </c>
      <c r="B1" s="7"/>
      <c r="C1" s="7"/>
      <c r="D1" s="8"/>
      <c r="E1" s="8"/>
      <c r="F1" s="9"/>
      <c r="G1" s="9"/>
    </row>
    <row r="2" spans="1:7" ht="15" customHeight="1">
      <c r="A2" s="6" t="s">
        <v>1</v>
      </c>
      <c r="B2" s="10"/>
      <c r="C2" s="10"/>
      <c r="D2" s="8"/>
      <c r="E2" s="8"/>
      <c r="F2" s="9"/>
      <c r="G2" s="9"/>
    </row>
    <row r="3" spans="1:7" ht="15" customHeight="1">
      <c r="A3" s="6" t="s">
        <v>2</v>
      </c>
      <c r="B3" s="10"/>
      <c r="C3" s="10"/>
      <c r="D3" s="8"/>
      <c r="E3" s="8"/>
      <c r="F3" s="9"/>
      <c r="G3" s="9"/>
    </row>
    <row r="4" spans="1:7" ht="15" customHeight="1">
      <c r="A4" s="11"/>
      <c r="B4" s="12"/>
      <c r="C4" s="13"/>
      <c r="D4" s="8"/>
      <c r="E4" s="8"/>
      <c r="F4" s="9"/>
      <c r="G4" s="9"/>
    </row>
    <row r="5" spans="1:7" ht="24.75" customHeight="1">
      <c r="A5" s="11"/>
      <c r="B5" s="12"/>
      <c r="C5" s="14" t="s">
        <v>3</v>
      </c>
      <c r="D5" s="8"/>
      <c r="E5" s="8"/>
      <c r="F5" s="9"/>
      <c r="G5" s="9"/>
    </row>
    <row r="6" spans="1:7" ht="15" customHeight="1">
      <c r="A6" s="11"/>
      <c r="B6" s="12"/>
      <c r="C6" s="15"/>
      <c r="D6" s="8"/>
      <c r="E6" s="8"/>
      <c r="F6" s="9"/>
      <c r="G6" s="9"/>
    </row>
    <row r="7" ht="17.25" customHeight="1">
      <c r="C7" s="16" t="s">
        <v>4</v>
      </c>
    </row>
    <row r="8" spans="1:9" ht="15" customHeight="1">
      <c r="A8" s="17" t="s">
        <v>5</v>
      </c>
      <c r="B8" s="17"/>
      <c r="C8" s="18" t="s">
        <v>6</v>
      </c>
      <c r="D8" s="19" t="s">
        <v>7</v>
      </c>
      <c r="E8" s="19"/>
      <c r="F8" s="20" t="s">
        <v>8</v>
      </c>
      <c r="G8" s="20" t="s">
        <v>9</v>
      </c>
      <c r="H8" s="20"/>
      <c r="I8" s="21"/>
    </row>
    <row r="9" spans="1:9" ht="15" customHeight="1">
      <c r="A9" s="22"/>
      <c r="B9" s="22"/>
      <c r="C9" s="23"/>
      <c r="D9" s="8"/>
      <c r="E9" s="8"/>
      <c r="F9" s="9"/>
      <c r="G9" s="9"/>
      <c r="I9" s="21"/>
    </row>
    <row r="10" spans="1:7" ht="15" customHeight="1">
      <c r="A10" s="24">
        <v>101</v>
      </c>
      <c r="C10" s="1" t="s">
        <v>10</v>
      </c>
      <c r="D10" s="5">
        <v>4</v>
      </c>
      <c r="E10" s="5" t="s">
        <v>11</v>
      </c>
      <c r="F10" s="25">
        <v>0</v>
      </c>
      <c r="G10" s="4">
        <f>PRODUCT(D10:F10)</f>
        <v>0</v>
      </c>
    </row>
    <row r="11" spans="1:9" ht="15" customHeight="1">
      <c r="A11" s="24">
        <v>102</v>
      </c>
      <c r="B11" s="22"/>
      <c r="C11" s="23" t="s">
        <v>12</v>
      </c>
      <c r="D11" s="8">
        <v>160</v>
      </c>
      <c r="E11" s="8" t="s">
        <v>13</v>
      </c>
      <c r="F11" s="9">
        <v>0</v>
      </c>
      <c r="G11" s="4">
        <f>PRODUCT(D11:F11)</f>
        <v>0</v>
      </c>
      <c r="I11" s="21"/>
    </row>
    <row r="12" spans="1:9" ht="15" customHeight="1">
      <c r="A12" s="24">
        <v>103</v>
      </c>
      <c r="B12" s="22"/>
      <c r="C12" s="23" t="s">
        <v>14</v>
      </c>
      <c r="D12" s="8">
        <v>160</v>
      </c>
      <c r="E12" s="8" t="s">
        <v>13</v>
      </c>
      <c r="F12" s="9">
        <v>0</v>
      </c>
      <c r="G12" s="4">
        <f>PRODUCT(D12:F12)</f>
        <v>0</v>
      </c>
      <c r="I12" s="21"/>
    </row>
    <row r="13" spans="1:9" ht="15" customHeight="1">
      <c r="A13" s="24">
        <v>104</v>
      </c>
      <c r="B13" s="22"/>
      <c r="C13" s="23" t="s">
        <v>15</v>
      </c>
      <c r="D13" s="8">
        <v>16</v>
      </c>
      <c r="E13" s="8" t="s">
        <v>16</v>
      </c>
      <c r="F13" s="9">
        <v>0</v>
      </c>
      <c r="G13" s="4">
        <f>PRODUCT(D13:F13)</f>
        <v>0</v>
      </c>
      <c r="I13" s="21"/>
    </row>
    <row r="14" spans="1:9" ht="31.5" customHeight="1">
      <c r="A14" s="24">
        <v>105</v>
      </c>
      <c r="B14" s="22"/>
      <c r="C14" s="23" t="s">
        <v>17</v>
      </c>
      <c r="D14" s="8">
        <v>1</v>
      </c>
      <c r="E14" s="3" t="s">
        <v>16</v>
      </c>
      <c r="F14" s="9">
        <v>0</v>
      </c>
      <c r="G14" s="4">
        <f aca="true" t="shared" si="0" ref="G14:G27">PRODUCT(D14,F14)</f>
        <v>0</v>
      </c>
      <c r="I14" s="21"/>
    </row>
    <row r="15" spans="1:9" ht="15" customHeight="1">
      <c r="A15" s="24">
        <v>106</v>
      </c>
      <c r="B15" s="22"/>
      <c r="C15" s="23" t="s">
        <v>18</v>
      </c>
      <c r="D15" s="8">
        <v>1</v>
      </c>
      <c r="E15" s="3" t="s">
        <v>16</v>
      </c>
      <c r="F15" s="9">
        <v>0</v>
      </c>
      <c r="G15" s="4">
        <f t="shared" si="0"/>
        <v>0</v>
      </c>
      <c r="I15" s="21"/>
    </row>
    <row r="16" spans="1:7" ht="15" customHeight="1">
      <c r="A16" s="24">
        <v>107</v>
      </c>
      <c r="B16" s="26"/>
      <c r="C16" s="15" t="s">
        <v>19</v>
      </c>
      <c r="D16" s="3">
        <v>2</v>
      </c>
      <c r="E16" s="3" t="s">
        <v>16</v>
      </c>
      <c r="F16" s="9">
        <v>0</v>
      </c>
      <c r="G16" s="4">
        <f t="shared" si="0"/>
        <v>0</v>
      </c>
    </row>
    <row r="17" spans="1:7" ht="15" customHeight="1">
      <c r="A17" s="24">
        <v>108</v>
      </c>
      <c r="B17" s="26"/>
      <c r="C17" s="15" t="s">
        <v>20</v>
      </c>
      <c r="D17" s="3">
        <v>2</v>
      </c>
      <c r="E17" s="3" t="s">
        <v>16</v>
      </c>
      <c r="F17" s="9">
        <v>0</v>
      </c>
      <c r="G17" s="4">
        <f t="shared" si="0"/>
        <v>0</v>
      </c>
    </row>
    <row r="18" spans="1:7" ht="15" customHeight="1">
      <c r="A18" s="24">
        <v>109</v>
      </c>
      <c r="B18" s="26"/>
      <c r="C18" s="15" t="s">
        <v>21</v>
      </c>
      <c r="D18" s="3">
        <v>2</v>
      </c>
      <c r="E18" s="3" t="s">
        <v>16</v>
      </c>
      <c r="F18" s="9">
        <v>0</v>
      </c>
      <c r="G18" s="4">
        <f t="shared" si="0"/>
        <v>0</v>
      </c>
    </row>
    <row r="19" spans="1:7" ht="15" customHeight="1">
      <c r="A19" s="24">
        <v>110</v>
      </c>
      <c r="B19" s="26"/>
      <c r="C19" s="15" t="s">
        <v>22</v>
      </c>
      <c r="D19" s="3">
        <v>6</v>
      </c>
      <c r="E19" s="3" t="s">
        <v>16</v>
      </c>
      <c r="F19" s="9">
        <v>0</v>
      </c>
      <c r="G19" s="4">
        <f t="shared" si="0"/>
        <v>0</v>
      </c>
    </row>
    <row r="20" spans="1:7" ht="15" customHeight="1">
      <c r="A20" s="24">
        <v>111</v>
      </c>
      <c r="B20" s="26"/>
      <c r="C20" s="15" t="s">
        <v>23</v>
      </c>
      <c r="D20" s="3">
        <v>4200</v>
      </c>
      <c r="E20" s="3" t="s">
        <v>16</v>
      </c>
      <c r="F20" s="9">
        <v>0</v>
      </c>
      <c r="G20" s="4">
        <f t="shared" si="0"/>
        <v>0</v>
      </c>
    </row>
    <row r="21" spans="1:7" ht="15" customHeight="1">
      <c r="A21" s="24">
        <v>112</v>
      </c>
      <c r="B21" s="26"/>
      <c r="C21" s="15" t="s">
        <v>24</v>
      </c>
      <c r="D21" s="3">
        <v>4200</v>
      </c>
      <c r="E21" s="3" t="s">
        <v>13</v>
      </c>
      <c r="F21" s="9">
        <v>0</v>
      </c>
      <c r="G21" s="4">
        <f t="shared" si="0"/>
        <v>0</v>
      </c>
    </row>
    <row r="22" spans="1:7" ht="15" customHeight="1">
      <c r="A22" s="24">
        <v>113</v>
      </c>
      <c r="B22" s="26"/>
      <c r="C22" s="15" t="s">
        <v>25</v>
      </c>
      <c r="D22" s="3">
        <v>20</v>
      </c>
      <c r="E22" s="3" t="s">
        <v>16</v>
      </c>
      <c r="F22" s="9">
        <v>0</v>
      </c>
      <c r="G22" s="4">
        <f t="shared" si="0"/>
        <v>0</v>
      </c>
    </row>
    <row r="23" spans="1:7" ht="15" customHeight="1">
      <c r="A23" s="24">
        <v>114</v>
      </c>
      <c r="B23" s="26"/>
      <c r="C23" s="15" t="s">
        <v>26</v>
      </c>
      <c r="D23" s="3">
        <v>20</v>
      </c>
      <c r="E23" s="3" t="s">
        <v>16</v>
      </c>
      <c r="F23" s="9">
        <v>0</v>
      </c>
      <c r="G23" s="4">
        <f t="shared" si="0"/>
        <v>0</v>
      </c>
    </row>
    <row r="24" spans="1:7" ht="15" customHeight="1">
      <c r="A24" s="24">
        <v>115</v>
      </c>
      <c r="B24" s="26"/>
      <c r="C24" s="15" t="s">
        <v>27</v>
      </c>
      <c r="D24" s="3">
        <v>35</v>
      </c>
      <c r="E24" s="3" t="s">
        <v>16</v>
      </c>
      <c r="F24" s="9">
        <v>0</v>
      </c>
      <c r="G24" s="4">
        <f t="shared" si="0"/>
        <v>0</v>
      </c>
    </row>
    <row r="25" spans="1:7" ht="15" customHeight="1">
      <c r="A25" s="24">
        <v>116</v>
      </c>
      <c r="B25" s="27"/>
      <c r="C25" s="28" t="s">
        <v>28</v>
      </c>
      <c r="D25" s="3">
        <v>35</v>
      </c>
      <c r="E25" s="3" t="s">
        <v>16</v>
      </c>
      <c r="F25" s="9">
        <v>0</v>
      </c>
      <c r="G25" s="4">
        <f t="shared" si="0"/>
        <v>0</v>
      </c>
    </row>
    <row r="26" spans="1:7" ht="15" customHeight="1">
      <c r="A26" s="24">
        <v>117</v>
      </c>
      <c r="B26" s="26"/>
      <c r="C26" s="15" t="s">
        <v>29</v>
      </c>
      <c r="D26" s="3">
        <v>140</v>
      </c>
      <c r="E26" s="3" t="s">
        <v>16</v>
      </c>
      <c r="F26" s="9">
        <v>0</v>
      </c>
      <c r="G26" s="4">
        <f t="shared" si="0"/>
        <v>0</v>
      </c>
    </row>
    <row r="27" spans="1:7" ht="15" customHeight="1">
      <c r="A27" s="24">
        <v>118</v>
      </c>
      <c r="B27" s="26"/>
      <c r="C27" s="15" t="s">
        <v>30</v>
      </c>
      <c r="D27" s="3">
        <v>70</v>
      </c>
      <c r="E27" s="3" t="s">
        <v>16</v>
      </c>
      <c r="F27" s="9">
        <v>0</v>
      </c>
      <c r="G27" s="4">
        <f t="shared" si="0"/>
        <v>0</v>
      </c>
    </row>
    <row r="28" spans="1:7" ht="15" customHeight="1">
      <c r="A28" s="24">
        <v>119</v>
      </c>
      <c r="C28" s="1" t="s">
        <v>10</v>
      </c>
      <c r="D28" s="5">
        <v>4</v>
      </c>
      <c r="E28" s="5" t="s">
        <v>11</v>
      </c>
      <c r="F28" s="25">
        <v>0</v>
      </c>
      <c r="G28" s="4">
        <f>PRODUCT(D28:F28)</f>
        <v>0</v>
      </c>
    </row>
    <row r="29" spans="1:7" ht="15" customHeight="1">
      <c r="A29" s="24">
        <v>120</v>
      </c>
      <c r="B29" s="26"/>
      <c r="C29" s="28" t="s">
        <v>31</v>
      </c>
      <c r="D29" s="3">
        <v>105</v>
      </c>
      <c r="E29" s="29" t="s">
        <v>16</v>
      </c>
      <c r="F29" s="30">
        <v>0</v>
      </c>
      <c r="G29" s="31">
        <f>PRODUCT(D29:F29)</f>
        <v>0</v>
      </c>
    </row>
    <row r="30" spans="1:7" ht="15" customHeight="1">
      <c r="A30" s="24">
        <v>121</v>
      </c>
      <c r="B30" s="26"/>
      <c r="C30" s="26" t="s">
        <v>32</v>
      </c>
      <c r="D30" s="3">
        <v>475</v>
      </c>
      <c r="E30" s="29" t="s">
        <v>16</v>
      </c>
      <c r="F30" s="30">
        <v>0</v>
      </c>
      <c r="G30" s="31">
        <f>PRODUCT(D30:F30)</f>
        <v>0</v>
      </c>
    </row>
    <row r="31" spans="1:8" s="39" customFormat="1" ht="15" customHeight="1">
      <c r="A31" s="32">
        <v>122</v>
      </c>
      <c r="B31" s="33"/>
      <c r="C31" s="34" t="s">
        <v>33</v>
      </c>
      <c r="D31" s="35">
        <v>50</v>
      </c>
      <c r="E31" s="35" t="s">
        <v>13</v>
      </c>
      <c r="F31" s="36">
        <v>0</v>
      </c>
      <c r="G31" s="37">
        <f>PRODUCT(D31:F31)</f>
        <v>0</v>
      </c>
      <c r="H31" s="38"/>
    </row>
    <row r="32" spans="1:7" ht="15" customHeight="1">
      <c r="A32" s="26"/>
      <c r="B32" s="22"/>
      <c r="C32" s="23"/>
      <c r="D32" s="8"/>
      <c r="E32" s="8"/>
      <c r="F32" s="9"/>
      <c r="G32" s="9"/>
    </row>
    <row r="33" spans="1:7" ht="17.25" customHeight="1">
      <c r="A33" s="40"/>
      <c r="B33" s="41">
        <v>2</v>
      </c>
      <c r="C33" s="16" t="s">
        <v>34</v>
      </c>
      <c r="G33" s="9"/>
    </row>
    <row r="34" spans="1:9" ht="15" customHeight="1">
      <c r="A34" s="42" t="s">
        <v>5</v>
      </c>
      <c r="B34" s="17"/>
      <c r="C34" s="18" t="s">
        <v>6</v>
      </c>
      <c r="D34" s="19" t="s">
        <v>7</v>
      </c>
      <c r="E34" s="19" t="s">
        <v>35</v>
      </c>
      <c r="F34" s="20" t="s">
        <v>8</v>
      </c>
      <c r="G34" s="20" t="s">
        <v>9</v>
      </c>
      <c r="H34" s="20"/>
      <c r="I34" s="21"/>
    </row>
    <row r="35" spans="1:7" ht="15" customHeight="1">
      <c r="A35" s="43"/>
      <c r="B35" s="22"/>
      <c r="C35" s="23"/>
      <c r="D35" s="8"/>
      <c r="E35" s="8"/>
      <c r="F35" s="9"/>
      <c r="G35" s="9"/>
    </row>
    <row r="36" spans="1:7" ht="25.5" customHeight="1">
      <c r="A36" s="44">
        <v>201</v>
      </c>
      <c r="B36" s="45"/>
      <c r="C36" s="28" t="s">
        <v>36</v>
      </c>
      <c r="D36" s="3">
        <v>13</v>
      </c>
      <c r="E36" s="3" t="s">
        <v>16</v>
      </c>
      <c r="F36" s="4">
        <v>0</v>
      </c>
      <c r="G36" s="46">
        <f>PRODUCT(D36:F36)</f>
        <v>0</v>
      </c>
    </row>
    <row r="37" spans="1:7" ht="15" customHeight="1">
      <c r="A37" s="44">
        <v>202</v>
      </c>
      <c r="B37" s="45"/>
      <c r="C37" s="28" t="s">
        <v>37</v>
      </c>
      <c r="D37" s="3">
        <v>13</v>
      </c>
      <c r="E37" s="3" t="s">
        <v>11</v>
      </c>
      <c r="F37" s="4">
        <v>0</v>
      </c>
      <c r="G37" s="46">
        <f>PRODUCT(D37:F37)</f>
        <v>0</v>
      </c>
    </row>
    <row r="38" spans="1:7" ht="36" customHeight="1">
      <c r="A38" s="44">
        <v>203</v>
      </c>
      <c r="B38" s="45"/>
      <c r="C38" s="28" t="s">
        <v>38</v>
      </c>
      <c r="D38" s="3">
        <v>1</v>
      </c>
      <c r="E38" s="3" t="s">
        <v>16</v>
      </c>
      <c r="F38" s="4">
        <v>0</v>
      </c>
      <c r="G38" s="46">
        <f>PRODUCT(D38:F38)</f>
        <v>0</v>
      </c>
    </row>
    <row r="39" spans="1:7" ht="15" customHeight="1">
      <c r="A39" s="44">
        <v>204</v>
      </c>
      <c r="B39" s="45"/>
      <c r="C39" s="28" t="s">
        <v>39</v>
      </c>
      <c r="D39" s="3">
        <v>2</v>
      </c>
      <c r="E39" s="3" t="s">
        <v>16</v>
      </c>
      <c r="F39" s="4">
        <v>0</v>
      </c>
      <c r="G39" s="46">
        <f>PRODUCT(D39:F39)</f>
        <v>0</v>
      </c>
    </row>
    <row r="40" spans="1:7" ht="15" customHeight="1">
      <c r="A40" s="44">
        <v>205</v>
      </c>
      <c r="B40" s="45"/>
      <c r="C40" s="28" t="s">
        <v>40</v>
      </c>
      <c r="D40" s="3">
        <v>8</v>
      </c>
      <c r="E40" s="3" t="s">
        <v>11</v>
      </c>
      <c r="F40" s="4">
        <v>0</v>
      </c>
      <c r="G40" s="46">
        <f>PRODUCT(D40:F40)</f>
        <v>0</v>
      </c>
    </row>
    <row r="41" spans="1:7" ht="15" customHeight="1">
      <c r="A41" s="44">
        <v>206</v>
      </c>
      <c r="B41" s="45"/>
      <c r="C41" s="28" t="s">
        <v>41</v>
      </c>
      <c r="D41" s="3">
        <v>1</v>
      </c>
      <c r="E41" s="4" t="s">
        <v>16</v>
      </c>
      <c r="F41" s="4">
        <v>0</v>
      </c>
      <c r="G41" s="4">
        <f>D41*F41</f>
        <v>0</v>
      </c>
    </row>
    <row r="42" spans="1:7" ht="15" customHeight="1">
      <c r="A42" s="43"/>
      <c r="B42" s="22"/>
      <c r="C42" s="23"/>
      <c r="D42" s="8"/>
      <c r="E42" s="8"/>
      <c r="F42" s="9"/>
      <c r="G42" s="9"/>
    </row>
    <row r="43" spans="1:6" ht="15" customHeight="1">
      <c r="A43" s="47"/>
      <c r="B43" s="48"/>
      <c r="C43" s="23"/>
      <c r="D43" s="49"/>
      <c r="E43" s="50"/>
      <c r="F43" s="9"/>
    </row>
    <row r="44" spans="1:7" ht="17.25" customHeight="1">
      <c r="A44" s="40"/>
      <c r="B44" s="41">
        <v>3</v>
      </c>
      <c r="C44" s="16" t="s">
        <v>42</v>
      </c>
      <c r="G44" s="9"/>
    </row>
    <row r="45" spans="1:9" ht="15" customHeight="1">
      <c r="A45" s="42" t="s">
        <v>5</v>
      </c>
      <c r="B45" s="17"/>
      <c r="C45" s="18" t="s">
        <v>6</v>
      </c>
      <c r="D45" s="19" t="s">
        <v>7</v>
      </c>
      <c r="E45" s="19" t="s">
        <v>35</v>
      </c>
      <c r="F45" s="20" t="s">
        <v>8</v>
      </c>
      <c r="G45" s="20" t="s">
        <v>9</v>
      </c>
      <c r="H45" s="20"/>
      <c r="I45" s="21"/>
    </row>
    <row r="46" spans="1:7" ht="15" customHeight="1">
      <c r="A46" s="43"/>
      <c r="B46" s="22"/>
      <c r="C46" s="23"/>
      <c r="D46" s="8"/>
      <c r="E46" s="8"/>
      <c r="F46" s="9"/>
      <c r="G46" s="9"/>
    </row>
    <row r="47" spans="1:7" ht="15" customHeight="1">
      <c r="A47" s="40">
        <v>301</v>
      </c>
      <c r="B47" s="26"/>
      <c r="C47" s="26" t="s">
        <v>43</v>
      </c>
      <c r="D47" s="3">
        <v>1</v>
      </c>
      <c r="E47" s="3" t="s">
        <v>16</v>
      </c>
      <c r="F47" s="30">
        <v>0</v>
      </c>
      <c r="G47" s="30">
        <f aca="true" t="shared" si="1" ref="G47:G57">PRODUCT(D47:F47)</f>
        <v>0</v>
      </c>
    </row>
    <row r="48" spans="1:7" ht="15" customHeight="1">
      <c r="A48" s="40">
        <v>302</v>
      </c>
      <c r="B48" s="26"/>
      <c r="C48" s="26" t="s">
        <v>44</v>
      </c>
      <c r="D48" s="3">
        <v>1</v>
      </c>
      <c r="E48" s="3" t="s">
        <v>16</v>
      </c>
      <c r="F48" s="30">
        <v>0</v>
      </c>
      <c r="G48" s="30">
        <f t="shared" si="1"/>
        <v>0</v>
      </c>
    </row>
    <row r="49" spans="1:7" ht="15" customHeight="1">
      <c r="A49" s="40">
        <v>303</v>
      </c>
      <c r="B49" s="26"/>
      <c r="C49" s="26" t="s">
        <v>45</v>
      </c>
      <c r="D49" s="3">
        <v>1</v>
      </c>
      <c r="E49" s="3" t="s">
        <v>16</v>
      </c>
      <c r="F49" s="30">
        <v>0</v>
      </c>
      <c r="G49" s="30">
        <f t="shared" si="1"/>
        <v>0</v>
      </c>
    </row>
    <row r="50" spans="1:7" ht="15" customHeight="1">
      <c r="A50" s="40">
        <v>304</v>
      </c>
      <c r="B50" s="26"/>
      <c r="C50" s="26" t="s">
        <v>46</v>
      </c>
      <c r="D50" s="3">
        <v>1</v>
      </c>
      <c r="E50" s="3" t="s">
        <v>16</v>
      </c>
      <c r="F50" s="30">
        <v>0</v>
      </c>
      <c r="G50" s="30">
        <f t="shared" si="1"/>
        <v>0</v>
      </c>
    </row>
    <row r="51" spans="1:7" ht="15" customHeight="1">
      <c r="A51" s="40">
        <v>305</v>
      </c>
      <c r="B51" s="26"/>
      <c r="C51" s="26" t="s">
        <v>47</v>
      </c>
      <c r="D51" s="3">
        <v>39</v>
      </c>
      <c r="E51" s="3" t="s">
        <v>16</v>
      </c>
      <c r="F51" s="30">
        <v>0</v>
      </c>
      <c r="G51" s="30">
        <f t="shared" si="1"/>
        <v>0</v>
      </c>
    </row>
    <row r="52" spans="1:7" ht="15" customHeight="1">
      <c r="A52" s="40">
        <v>306</v>
      </c>
      <c r="B52" s="26"/>
      <c r="C52" s="26" t="s">
        <v>44</v>
      </c>
      <c r="D52" s="3">
        <v>39</v>
      </c>
      <c r="E52" s="3" t="s">
        <v>16</v>
      </c>
      <c r="F52" s="30">
        <v>0</v>
      </c>
      <c r="G52" s="30">
        <f t="shared" si="1"/>
        <v>0</v>
      </c>
    </row>
    <row r="53" spans="1:7" ht="15" customHeight="1">
      <c r="A53" s="40">
        <v>307</v>
      </c>
      <c r="B53" s="26"/>
      <c r="C53" s="26" t="s">
        <v>48</v>
      </c>
      <c r="D53" s="3">
        <v>4</v>
      </c>
      <c r="E53" s="3" t="s">
        <v>16</v>
      </c>
      <c r="F53" s="30">
        <v>0</v>
      </c>
      <c r="G53" s="30">
        <f t="shared" si="1"/>
        <v>0</v>
      </c>
    </row>
    <row r="54" spans="1:11" ht="15" customHeight="1">
      <c r="A54" s="40">
        <v>308</v>
      </c>
      <c r="B54" s="26"/>
      <c r="C54" s="26" t="s">
        <v>49</v>
      </c>
      <c r="D54" s="3">
        <v>4</v>
      </c>
      <c r="E54" s="3" t="s">
        <v>16</v>
      </c>
      <c r="F54" s="30">
        <v>0</v>
      </c>
      <c r="G54" s="30">
        <f t="shared" si="1"/>
        <v>0</v>
      </c>
      <c r="K54" s="30"/>
    </row>
    <row r="55" spans="1:7" ht="15" customHeight="1">
      <c r="A55" s="40">
        <v>309</v>
      </c>
      <c r="B55" s="26"/>
      <c r="C55" s="26" t="s">
        <v>50</v>
      </c>
      <c r="D55" s="3">
        <v>45</v>
      </c>
      <c r="E55" s="3" t="s">
        <v>16</v>
      </c>
      <c r="F55" s="30">
        <v>0</v>
      </c>
      <c r="G55" s="30">
        <f t="shared" si="1"/>
        <v>0</v>
      </c>
    </row>
    <row r="56" spans="1:7" ht="15" customHeight="1">
      <c r="A56" s="40">
        <v>310</v>
      </c>
      <c r="B56" s="26"/>
      <c r="C56" s="26" t="s">
        <v>51</v>
      </c>
      <c r="D56" s="3">
        <v>1</v>
      </c>
      <c r="E56" s="3" t="s">
        <v>52</v>
      </c>
      <c r="F56" s="30">
        <v>0</v>
      </c>
      <c r="G56" s="30">
        <f t="shared" si="1"/>
        <v>0</v>
      </c>
    </row>
    <row r="57" spans="1:7" ht="15" customHeight="1">
      <c r="A57" s="40">
        <v>311</v>
      </c>
      <c r="B57" s="26"/>
      <c r="C57" s="26" t="s">
        <v>53</v>
      </c>
      <c r="D57" s="3">
        <v>1</v>
      </c>
      <c r="E57" s="3" t="s">
        <v>52</v>
      </c>
      <c r="F57" s="30">
        <v>0</v>
      </c>
      <c r="G57" s="30">
        <f t="shared" si="1"/>
        <v>0</v>
      </c>
    </row>
    <row r="58" spans="1:7" ht="15" customHeight="1">
      <c r="A58" s="40">
        <v>312</v>
      </c>
      <c r="B58" s="26"/>
      <c r="C58" s="15" t="s">
        <v>54</v>
      </c>
      <c r="D58" s="3">
        <v>390</v>
      </c>
      <c r="E58" s="3" t="s">
        <v>13</v>
      </c>
      <c r="F58" s="30">
        <v>0</v>
      </c>
      <c r="G58" s="30">
        <f>PRODUCT(D58,F58)</f>
        <v>0</v>
      </c>
    </row>
    <row r="59" spans="1:7" ht="15" customHeight="1">
      <c r="A59" s="40">
        <v>313</v>
      </c>
      <c r="B59" s="26"/>
      <c r="C59" s="15" t="s">
        <v>55</v>
      </c>
      <c r="D59" s="3">
        <v>390</v>
      </c>
      <c r="E59" s="3" t="s">
        <v>13</v>
      </c>
      <c r="F59" s="30">
        <v>0</v>
      </c>
      <c r="G59" s="30">
        <f>PRODUCT(D59,F59)</f>
        <v>0</v>
      </c>
    </row>
    <row r="60" spans="1:7" ht="15" customHeight="1">
      <c r="A60" s="40">
        <v>314</v>
      </c>
      <c r="B60" s="26"/>
      <c r="C60" s="28" t="s">
        <v>31</v>
      </c>
      <c r="D60" s="3">
        <v>6</v>
      </c>
      <c r="E60" s="29" t="s">
        <v>16</v>
      </c>
      <c r="F60" s="30">
        <v>0</v>
      </c>
      <c r="G60" s="31">
        <f>PRODUCT(D60:F60)</f>
        <v>0</v>
      </c>
    </row>
    <row r="61" spans="1:7" ht="15" customHeight="1">
      <c r="A61" s="40">
        <v>315</v>
      </c>
      <c r="B61" s="26"/>
      <c r="C61" s="26" t="s">
        <v>32</v>
      </c>
      <c r="D61" s="3">
        <v>45</v>
      </c>
      <c r="E61" s="29" t="s">
        <v>16</v>
      </c>
      <c r="F61" s="30">
        <v>0</v>
      </c>
      <c r="G61" s="31">
        <f>PRODUCT(D61:F61)</f>
        <v>0</v>
      </c>
    </row>
    <row r="62" spans="1:7" s="1" customFormat="1" ht="15" customHeight="1">
      <c r="A62" s="40">
        <v>316</v>
      </c>
      <c r="B62" s="26"/>
      <c r="C62" s="15" t="s">
        <v>56</v>
      </c>
      <c r="D62" s="3">
        <v>45</v>
      </c>
      <c r="E62" s="29" t="s">
        <v>16</v>
      </c>
      <c r="F62" s="30">
        <v>0</v>
      </c>
      <c r="G62" s="31">
        <f>PRODUCT(D62:F62)</f>
        <v>0</v>
      </c>
    </row>
    <row r="63" spans="1:7" ht="15" customHeight="1">
      <c r="A63" s="40">
        <v>317</v>
      </c>
      <c r="C63" s="26" t="s">
        <v>57</v>
      </c>
      <c r="D63" s="3">
        <v>2</v>
      </c>
      <c r="E63" s="3" t="s">
        <v>11</v>
      </c>
      <c r="F63" s="4">
        <v>0</v>
      </c>
      <c r="G63" s="4">
        <f>PRODUCT(D63:F63)</f>
        <v>0</v>
      </c>
    </row>
    <row r="64" spans="1:6" ht="15" customHeight="1">
      <c r="A64" s="40"/>
      <c r="C64" s="23"/>
      <c r="D64" s="49"/>
      <c r="E64" s="50"/>
      <c r="F64" s="9"/>
    </row>
    <row r="65" spans="1:7" ht="15" customHeight="1">
      <c r="A65" s="24"/>
      <c r="C65" s="1"/>
      <c r="D65" s="5"/>
      <c r="E65" s="5"/>
      <c r="F65" s="5"/>
      <c r="G65" s="5"/>
    </row>
    <row r="66" spans="1:7" ht="15" customHeight="1">
      <c r="A66" s="24"/>
      <c r="C66" s="1"/>
      <c r="D66" s="5"/>
      <c r="E66" s="5"/>
      <c r="F66" s="5"/>
      <c r="G66" s="5"/>
    </row>
    <row r="67" spans="1:7" ht="17.25" customHeight="1">
      <c r="A67" s="40"/>
      <c r="B67" s="41">
        <v>4</v>
      </c>
      <c r="C67" s="41" t="s">
        <v>58</v>
      </c>
      <c r="G67" s="9"/>
    </row>
    <row r="68" spans="1:9" ht="15" customHeight="1">
      <c r="A68" s="42" t="s">
        <v>5</v>
      </c>
      <c r="B68" s="17"/>
      <c r="C68" s="18" t="s">
        <v>6</v>
      </c>
      <c r="D68" s="19" t="s">
        <v>7</v>
      </c>
      <c r="E68" s="19" t="s">
        <v>35</v>
      </c>
      <c r="F68" s="20" t="s">
        <v>8</v>
      </c>
      <c r="G68" s="20" t="s">
        <v>9</v>
      </c>
      <c r="H68" s="20"/>
      <c r="I68" s="21"/>
    </row>
    <row r="69" spans="1:7" ht="15" customHeight="1">
      <c r="A69" s="43"/>
      <c r="B69" s="22"/>
      <c r="C69" s="23"/>
      <c r="D69" s="8"/>
      <c r="E69" s="8"/>
      <c r="F69" s="9"/>
      <c r="G69" s="9"/>
    </row>
    <row r="70" spans="1:7" ht="25.5" customHeight="1">
      <c r="A70" s="40">
        <v>401</v>
      </c>
      <c r="B70" s="26"/>
      <c r="C70" s="28" t="s">
        <v>59</v>
      </c>
      <c r="D70" s="3">
        <v>3</v>
      </c>
      <c r="E70" s="29" t="s">
        <v>16</v>
      </c>
      <c r="F70" s="30">
        <v>0</v>
      </c>
      <c r="G70" s="31">
        <f aca="true" t="shared" si="2" ref="G70:G76">PRODUCT(D70:F70)</f>
        <v>0</v>
      </c>
    </row>
    <row r="71" spans="1:7" ht="15" customHeight="1">
      <c r="A71" s="40">
        <v>402</v>
      </c>
      <c r="B71" s="26"/>
      <c r="C71" s="28" t="s">
        <v>60</v>
      </c>
      <c r="D71" s="3">
        <v>3</v>
      </c>
      <c r="E71" s="29" t="s">
        <v>16</v>
      </c>
      <c r="F71" s="30">
        <v>0</v>
      </c>
      <c r="G71" s="31">
        <f t="shared" si="2"/>
        <v>0</v>
      </c>
    </row>
    <row r="72" spans="1:7" ht="15" customHeight="1">
      <c r="A72" s="40">
        <v>403</v>
      </c>
      <c r="B72" s="26"/>
      <c r="C72" s="28" t="s">
        <v>31</v>
      </c>
      <c r="D72" s="3">
        <v>6</v>
      </c>
      <c r="E72" s="29" t="s">
        <v>16</v>
      </c>
      <c r="F72" s="30">
        <v>0</v>
      </c>
      <c r="G72" s="31">
        <f t="shared" si="2"/>
        <v>0</v>
      </c>
    </row>
    <row r="73" spans="1:7" ht="15" customHeight="1">
      <c r="A73" s="40">
        <v>404</v>
      </c>
      <c r="B73" s="26"/>
      <c r="C73" s="26" t="s">
        <v>32</v>
      </c>
      <c r="D73" s="3">
        <v>45</v>
      </c>
      <c r="E73" s="29" t="s">
        <v>16</v>
      </c>
      <c r="F73" s="30">
        <v>0</v>
      </c>
      <c r="G73" s="31">
        <f t="shared" si="2"/>
        <v>0</v>
      </c>
    </row>
    <row r="74" spans="1:8" s="54" customFormat="1" ht="15" customHeight="1">
      <c r="A74" s="44">
        <v>405</v>
      </c>
      <c r="B74" s="27"/>
      <c r="C74" s="28" t="s">
        <v>61</v>
      </c>
      <c r="D74" s="51">
        <v>60</v>
      </c>
      <c r="E74" s="52" t="s">
        <v>16</v>
      </c>
      <c r="F74" s="31">
        <v>0</v>
      </c>
      <c r="G74" s="31">
        <f t="shared" si="2"/>
        <v>0</v>
      </c>
      <c r="H74" s="53"/>
    </row>
    <row r="75" spans="1:7" s="1" customFormat="1" ht="15" customHeight="1">
      <c r="A75" s="40">
        <v>406</v>
      </c>
      <c r="B75" s="26"/>
      <c r="C75" s="15" t="s">
        <v>62</v>
      </c>
      <c r="D75" s="3">
        <v>60</v>
      </c>
      <c r="E75" s="29" t="s">
        <v>16</v>
      </c>
      <c r="F75" s="30">
        <v>0</v>
      </c>
      <c r="G75" s="31">
        <f t="shared" si="2"/>
        <v>0</v>
      </c>
    </row>
    <row r="76" spans="1:7" s="1" customFormat="1" ht="15" customHeight="1">
      <c r="A76" s="40">
        <v>407</v>
      </c>
      <c r="B76" s="26"/>
      <c r="C76" s="15" t="s">
        <v>63</v>
      </c>
      <c r="D76" s="3">
        <v>2</v>
      </c>
      <c r="E76" s="3" t="s">
        <v>11</v>
      </c>
      <c r="F76" s="30">
        <v>0</v>
      </c>
      <c r="G76" s="30">
        <f t="shared" si="2"/>
        <v>0</v>
      </c>
    </row>
    <row r="77" spans="1:6" ht="15" customHeight="1">
      <c r="A77" s="24"/>
      <c r="C77" s="23"/>
      <c r="D77" s="49"/>
      <c r="E77" s="50"/>
      <c r="F77" s="9"/>
    </row>
    <row r="78" spans="1:6" ht="15" customHeight="1">
      <c r="A78" s="24"/>
      <c r="C78" s="23"/>
      <c r="D78" s="49"/>
      <c r="E78" s="50"/>
      <c r="F78" s="9"/>
    </row>
    <row r="79" spans="3:7" ht="15" customHeight="1">
      <c r="C79" s="1"/>
      <c r="D79" s="5"/>
      <c r="E79" s="5"/>
      <c r="F79" s="5"/>
      <c r="G79" s="5"/>
    </row>
    <row r="80" spans="1:7" ht="17.25" customHeight="1">
      <c r="A80" s="3"/>
      <c r="B80" s="41">
        <v>5</v>
      </c>
      <c r="C80" s="16" t="s">
        <v>64</v>
      </c>
      <c r="G80" s="9"/>
    </row>
    <row r="81" spans="1:9" ht="15" customHeight="1">
      <c r="A81" s="42" t="s">
        <v>5</v>
      </c>
      <c r="B81" s="17"/>
      <c r="C81" s="18" t="s">
        <v>6</v>
      </c>
      <c r="D81" s="19" t="s">
        <v>7</v>
      </c>
      <c r="E81" s="19" t="s">
        <v>35</v>
      </c>
      <c r="F81" s="20" t="s">
        <v>8</v>
      </c>
      <c r="G81" s="20" t="s">
        <v>9</v>
      </c>
      <c r="H81" s="20"/>
      <c r="I81" s="21"/>
    </row>
    <row r="82" spans="1:7" ht="15" customHeight="1">
      <c r="A82" s="43"/>
      <c r="B82" s="22"/>
      <c r="C82" s="23"/>
      <c r="D82" s="8"/>
      <c r="E82" s="8"/>
      <c r="F82" s="9"/>
      <c r="G82" s="9"/>
    </row>
    <row r="83" spans="1:7" ht="15" customHeight="1">
      <c r="A83" s="24">
        <v>501</v>
      </c>
      <c r="C83" s="1" t="s">
        <v>10</v>
      </c>
      <c r="D83" s="5">
        <v>4</v>
      </c>
      <c r="E83" s="5" t="s">
        <v>11</v>
      </c>
      <c r="F83" s="25">
        <v>0</v>
      </c>
      <c r="G83" s="4">
        <f aca="true" t="shared" si="3" ref="G83:G90">PRODUCT(D83:F83)</f>
        <v>0</v>
      </c>
    </row>
    <row r="84" spans="1:7" ht="15" customHeight="1">
      <c r="A84" s="24">
        <v>502</v>
      </c>
      <c r="C84" s="1" t="s">
        <v>65</v>
      </c>
      <c r="D84" s="5">
        <v>1</v>
      </c>
      <c r="E84" s="5" t="s">
        <v>16</v>
      </c>
      <c r="F84" s="25">
        <v>0</v>
      </c>
      <c r="G84" s="4">
        <f t="shared" si="3"/>
        <v>0</v>
      </c>
    </row>
    <row r="85" spans="1:7" ht="15" customHeight="1">
      <c r="A85" s="24">
        <v>503</v>
      </c>
      <c r="C85" s="1" t="s">
        <v>66</v>
      </c>
      <c r="D85" s="5">
        <v>3</v>
      </c>
      <c r="E85" s="5" t="s">
        <v>16</v>
      </c>
      <c r="F85" s="25">
        <v>0</v>
      </c>
      <c r="G85" s="4">
        <f t="shared" si="3"/>
        <v>0</v>
      </c>
    </row>
    <row r="86" spans="1:7" ht="15" customHeight="1">
      <c r="A86" s="24">
        <v>504</v>
      </c>
      <c r="C86" s="1" t="s">
        <v>67</v>
      </c>
      <c r="D86" s="5">
        <v>4</v>
      </c>
      <c r="E86" s="5" t="s">
        <v>16</v>
      </c>
      <c r="F86" s="25">
        <v>0</v>
      </c>
      <c r="G86" s="4">
        <f t="shared" si="3"/>
        <v>0</v>
      </c>
    </row>
    <row r="87" spans="1:8" s="54" customFormat="1" ht="15" customHeight="1">
      <c r="A87" s="55">
        <v>505</v>
      </c>
      <c r="C87" s="54" t="s">
        <v>68</v>
      </c>
      <c r="D87" s="53">
        <v>160</v>
      </c>
      <c r="E87" s="53" t="s">
        <v>16</v>
      </c>
      <c r="F87" s="25">
        <v>0</v>
      </c>
      <c r="G87" s="46">
        <f t="shared" si="3"/>
        <v>0</v>
      </c>
      <c r="H87" s="53"/>
    </row>
    <row r="88" spans="1:7" ht="15" customHeight="1">
      <c r="A88" s="24">
        <v>506</v>
      </c>
      <c r="C88" s="1" t="s">
        <v>69</v>
      </c>
      <c r="D88" s="5">
        <v>160</v>
      </c>
      <c r="E88" s="5" t="s">
        <v>16</v>
      </c>
      <c r="F88" s="25">
        <v>0</v>
      </c>
      <c r="G88" s="4">
        <f t="shared" si="3"/>
        <v>0</v>
      </c>
    </row>
    <row r="89" spans="1:7" ht="15" customHeight="1">
      <c r="A89" s="24">
        <v>507</v>
      </c>
      <c r="C89" s="1" t="s">
        <v>70</v>
      </c>
      <c r="D89" s="5">
        <v>5</v>
      </c>
      <c r="E89" s="5" t="s">
        <v>16</v>
      </c>
      <c r="F89" s="25">
        <v>0</v>
      </c>
      <c r="G89" s="4">
        <f t="shared" si="3"/>
        <v>0</v>
      </c>
    </row>
    <row r="90" spans="1:7" ht="15" customHeight="1">
      <c r="A90" s="24">
        <v>508</v>
      </c>
      <c r="C90" s="26" t="s">
        <v>71</v>
      </c>
      <c r="D90" s="3">
        <v>2</v>
      </c>
      <c r="E90" s="3" t="s">
        <v>11</v>
      </c>
      <c r="F90" s="4">
        <v>0</v>
      </c>
      <c r="G90" s="4">
        <f t="shared" si="3"/>
        <v>0</v>
      </c>
    </row>
    <row r="91" spans="1:6" ht="15" customHeight="1">
      <c r="A91" s="24"/>
      <c r="C91" s="23"/>
      <c r="D91" s="49"/>
      <c r="E91" s="50"/>
      <c r="F91" s="9"/>
    </row>
    <row r="92" spans="1:6" ht="15" customHeight="1">
      <c r="A92" s="24"/>
      <c r="C92" s="23"/>
      <c r="D92" s="49"/>
      <c r="E92" s="50"/>
      <c r="F92" s="9"/>
    </row>
    <row r="93" spans="1:7" ht="15" customHeight="1">
      <c r="A93" s="24"/>
      <c r="C93" s="1"/>
      <c r="D93" s="5"/>
      <c r="E93" s="5"/>
      <c r="F93" s="5"/>
      <c r="G93" s="5"/>
    </row>
    <row r="94" spans="1:7" ht="17.25" customHeight="1">
      <c r="A94" s="40"/>
      <c r="B94" s="41">
        <v>6</v>
      </c>
      <c r="C94" s="16" t="s">
        <v>72</v>
      </c>
      <c r="G94" s="9"/>
    </row>
    <row r="95" spans="1:9" ht="15" customHeight="1">
      <c r="A95" s="42" t="s">
        <v>5</v>
      </c>
      <c r="B95" s="17"/>
      <c r="C95" s="18" t="s">
        <v>6</v>
      </c>
      <c r="D95" s="19" t="s">
        <v>7</v>
      </c>
      <c r="E95" s="19" t="s">
        <v>35</v>
      </c>
      <c r="F95" s="20" t="s">
        <v>8</v>
      </c>
      <c r="G95" s="20" t="s">
        <v>9</v>
      </c>
      <c r="H95" s="20"/>
      <c r="I95" s="21"/>
    </row>
    <row r="96" spans="1:7" ht="15" customHeight="1">
      <c r="A96" s="43"/>
      <c r="B96" s="22"/>
      <c r="C96" s="23"/>
      <c r="D96" s="8"/>
      <c r="E96" s="8"/>
      <c r="F96" s="9"/>
      <c r="G96" s="9"/>
    </row>
    <row r="97" spans="1:7" ht="15" customHeight="1">
      <c r="A97" s="24">
        <v>601</v>
      </c>
      <c r="C97" s="1" t="s">
        <v>10</v>
      </c>
      <c r="D97" s="5">
        <v>4</v>
      </c>
      <c r="E97" s="5" t="s">
        <v>11</v>
      </c>
      <c r="F97" s="25">
        <v>0</v>
      </c>
      <c r="G97" s="4">
        <f aca="true" t="shared" si="4" ref="G97:G105">PRODUCT(D97:F97)</f>
        <v>0</v>
      </c>
    </row>
    <row r="98" spans="1:7" ht="15" customHeight="1">
      <c r="A98" s="24">
        <v>602</v>
      </c>
      <c r="C98" s="56" t="s">
        <v>73</v>
      </c>
      <c r="D98" s="5">
        <v>3</v>
      </c>
      <c r="E98" s="5" t="s">
        <v>16</v>
      </c>
      <c r="F98" s="25">
        <v>0</v>
      </c>
      <c r="G98" s="4">
        <f t="shared" si="4"/>
        <v>0</v>
      </c>
    </row>
    <row r="99" spans="1:7" ht="15" customHeight="1">
      <c r="A99" s="24">
        <v>603</v>
      </c>
      <c r="C99" s="56" t="s">
        <v>74</v>
      </c>
      <c r="D99" s="5">
        <v>1</v>
      </c>
      <c r="E99" s="5" t="s">
        <v>16</v>
      </c>
      <c r="F99" s="25">
        <v>0</v>
      </c>
      <c r="G99" s="4">
        <f t="shared" si="4"/>
        <v>0</v>
      </c>
    </row>
    <row r="100" spans="1:8" ht="15" customHeight="1">
      <c r="A100" s="24">
        <v>604</v>
      </c>
      <c r="C100" s="2" t="s">
        <v>75</v>
      </c>
      <c r="D100" s="5">
        <v>4</v>
      </c>
      <c r="E100" s="5" t="s">
        <v>16</v>
      </c>
      <c r="F100" s="25">
        <v>0</v>
      </c>
      <c r="G100" s="4">
        <f t="shared" si="4"/>
        <v>0</v>
      </c>
      <c r="H100" s="57"/>
    </row>
    <row r="101" spans="1:7" ht="15" customHeight="1">
      <c r="A101" s="24">
        <v>605</v>
      </c>
      <c r="C101" s="2" t="s">
        <v>76</v>
      </c>
      <c r="D101" s="5">
        <v>465</v>
      </c>
      <c r="E101" s="5" t="s">
        <v>13</v>
      </c>
      <c r="F101" s="25">
        <v>0</v>
      </c>
      <c r="G101" s="4">
        <f t="shared" si="4"/>
        <v>0</v>
      </c>
    </row>
    <row r="102" spans="1:7" ht="15" customHeight="1">
      <c r="A102" s="24">
        <v>606</v>
      </c>
      <c r="C102" s="2" t="s">
        <v>77</v>
      </c>
      <c r="D102" s="5">
        <v>465</v>
      </c>
      <c r="E102" s="5" t="s">
        <v>13</v>
      </c>
      <c r="F102" s="25">
        <v>0</v>
      </c>
      <c r="G102" s="4">
        <f t="shared" si="4"/>
        <v>0</v>
      </c>
    </row>
    <row r="103" spans="1:7" ht="15" customHeight="1">
      <c r="A103" s="24">
        <v>607</v>
      </c>
      <c r="C103" s="2" t="s">
        <v>78</v>
      </c>
      <c r="D103" s="5">
        <v>450</v>
      </c>
      <c r="E103" s="5" t="s">
        <v>13</v>
      </c>
      <c r="F103" s="25">
        <v>0</v>
      </c>
      <c r="G103" s="4">
        <f t="shared" si="4"/>
        <v>0</v>
      </c>
    </row>
    <row r="104" spans="1:7" ht="15" customHeight="1">
      <c r="A104" s="24">
        <v>608</v>
      </c>
      <c r="C104" s="2" t="s">
        <v>77</v>
      </c>
      <c r="D104" s="5">
        <v>450</v>
      </c>
      <c r="E104" s="5" t="s">
        <v>13</v>
      </c>
      <c r="F104" s="25">
        <v>0</v>
      </c>
      <c r="G104" s="4">
        <f t="shared" si="4"/>
        <v>0</v>
      </c>
    </row>
    <row r="105" spans="1:7" ht="15" customHeight="1">
      <c r="A105" s="24">
        <v>609</v>
      </c>
      <c r="B105" s="58"/>
      <c r="C105" s="26" t="s">
        <v>57</v>
      </c>
      <c r="D105" s="3">
        <v>2</v>
      </c>
      <c r="E105" s="3" t="s">
        <v>11</v>
      </c>
      <c r="F105" s="4">
        <v>0</v>
      </c>
      <c r="G105" s="4">
        <f t="shared" si="4"/>
        <v>0</v>
      </c>
    </row>
    <row r="106" spans="1:6" ht="15" customHeight="1">
      <c r="A106" s="24"/>
      <c r="B106" s="48"/>
      <c r="C106" s="23"/>
      <c r="D106" s="49"/>
      <c r="E106" s="50"/>
      <c r="F106" s="9"/>
    </row>
    <row r="107" spans="2:6" ht="15" customHeight="1">
      <c r="B107" s="48"/>
      <c r="C107" s="23"/>
      <c r="D107" s="49"/>
      <c r="E107" s="50"/>
      <c r="F107" s="9"/>
    </row>
    <row r="108" spans="1:8" ht="15" customHeight="1">
      <c r="A108" s="59"/>
      <c r="B108" s="59"/>
      <c r="C108" s="60"/>
      <c r="D108" s="61"/>
      <c r="E108" s="62"/>
      <c r="F108" s="63"/>
      <c r="G108" s="63"/>
      <c r="H108" s="63"/>
    </row>
    <row r="109" spans="1:8" ht="15" customHeight="1">
      <c r="A109" s="26"/>
      <c r="B109" s="26"/>
      <c r="C109" s="64"/>
      <c r="D109" s="65"/>
      <c r="H109" s="4"/>
    </row>
    <row r="110" spans="1:8" ht="20.25" customHeight="1">
      <c r="A110" s="66"/>
      <c r="B110" s="67"/>
      <c r="C110" s="68" t="s">
        <v>79</v>
      </c>
      <c r="D110" s="69"/>
      <c r="E110" s="70"/>
      <c r="F110" s="71"/>
      <c r="G110" s="72">
        <f>SUM(G1:G109)</f>
        <v>0</v>
      </c>
      <c r="H110" s="71"/>
    </row>
    <row r="111" spans="1:7" ht="15" customHeight="1">
      <c r="A111" s="66"/>
      <c r="B111" s="66"/>
      <c r="C111" s="73"/>
      <c r="D111" s="8"/>
      <c r="E111" s="8"/>
      <c r="F111" s="9"/>
      <c r="G111" s="9"/>
    </row>
    <row r="112" ht="15" customHeight="1"/>
    <row r="113" ht="15" customHeight="1"/>
  </sheetData>
  <sheetProtection selectLockedCells="1" selectUnlockedCells="1"/>
  <printOptions/>
  <pageMargins left="0.3798611111111111" right="0.4" top="0.9840277777777777" bottom="0.9840277777777777" header="0.5118055555555555" footer="0.49236111111111114"/>
  <pageSetup fitToHeight="0" fitToWidth="1" horizontalDpi="300" verticalDpi="300" orientation="portrait" paperSize="9"/>
  <headerFooter alignWithMargins="0">
    <oddFooter>&amp;C&amp;"Arial CE,Běžné"Stránka &amp;P</oddFooter>
  </headerFooter>
  <rowBreaks count="2" manualBreakCount="2">
    <brk id="42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Gryc</dc:creator>
  <cp:keywords/>
  <dc:description/>
  <cp:lastModifiedBy>Karel Alexa</cp:lastModifiedBy>
  <dcterms:created xsi:type="dcterms:W3CDTF">2023-03-24T13:56:00Z</dcterms:created>
  <dcterms:modified xsi:type="dcterms:W3CDTF">2023-03-27T14:14:09Z</dcterms:modified>
  <cp:category/>
  <cp:version/>
  <cp:contentType/>
  <cp:contentStatus/>
  <cp:revision>1</cp:revision>
</cp:coreProperties>
</file>