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3470" windowHeight="5775" activeTab="0"/>
  </bookViews>
  <sheets>
    <sheet name="cenová nabídka" sheetId="6" r:id="rId1"/>
    <sheet name="požadavky" sheetId="2" r:id="rId2"/>
  </sheets>
  <definedNames>
    <definedName name="_xlnm.Print_Area" localSheetId="1">'požadavky'!$A$1:$C$106</definedName>
    <definedName name="_xlnm.Print_Titles" localSheetId="1">'požadavky'!$2:$4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<sst xmlns="http://schemas.openxmlformats.org/spreadsheetml/2006/main" count="183" uniqueCount="130">
  <si>
    <t>produkt</t>
  </si>
  <si>
    <t>STÁNEK</t>
  </si>
  <si>
    <t>nůžkový párty stanu 3x3 m bez opláštění</t>
  </si>
  <si>
    <t>střecha 3x3 m (plachty 300 g/m2)</t>
  </si>
  <si>
    <t>transportní vak – obaly na konstrukci a střechu</t>
  </si>
  <si>
    <t xml:space="preserve">Bočnice 3m - 11 ks </t>
  </si>
  <si>
    <t>plachty 300 g/m2 (v podstatě 2 plachty s vniřní blockoutovou vrtsvou, 900 g/m2)</t>
  </si>
  <si>
    <t>transportní vak – obaly na bočnice</t>
  </si>
  <si>
    <t>výška 200 cm</t>
  </si>
  <si>
    <t>šířka 85 cm– PVC banner</t>
  </si>
  <si>
    <t>transportní vak (obal)</t>
  </si>
  <si>
    <t>DISPALY STĚNA (POP-UP)</t>
  </si>
  <si>
    <t>2x3 m</t>
  </si>
  <si>
    <t>oblý tvar s boky</t>
  </si>
  <si>
    <t>materiál konstrukce: hliníková, lehce rozložitelná</t>
  </si>
  <si>
    <t>materiál plachty: textil</t>
  </si>
  <si>
    <t>magnetické pásky</t>
  </si>
  <si>
    <t>šířka 90-110 cm s policí (min. 1)</t>
  </si>
  <si>
    <t>tvar: hranatý</t>
  </si>
  <si>
    <t>Materiál konstrukce - kov, deska dřevo, potisk textilní</t>
  </si>
  <si>
    <t>velikost (v+šxdélka křídla) v cm: M - 290x80x215</t>
  </si>
  <si>
    <t>materiál - 100% polyester (110 g/m2)</t>
  </si>
  <si>
    <t>tvar křídla: kapka</t>
  </si>
  <si>
    <t>materiál: hliník</t>
  </si>
  <si>
    <t>skládací</t>
  </si>
  <si>
    <t>materiál - sklolaminát</t>
  </si>
  <si>
    <t>Plochý čtvercový podstavec bez rotátoru</t>
  </si>
  <si>
    <t>obal na křídlo i podstavec</t>
  </si>
  <si>
    <t>velikost: 5-6x formát A4</t>
  </si>
  <si>
    <t>materiál: kovový</t>
  </si>
  <si>
    <t>skládací konstrukce</t>
  </si>
  <si>
    <t>obal</t>
  </si>
  <si>
    <t>Límec stánku</t>
  </si>
  <si>
    <t>500x30 cm, snímatelná monomer samolepka, lamino mat</t>
  </si>
  <si>
    <t>Loga na infopulty</t>
  </si>
  <si>
    <t>A -PRESSO šálek s podšálkem</t>
  </si>
  <si>
    <t>velikost: 50-90 ml</t>
  </si>
  <si>
    <t>materiál: keramika</t>
  </si>
  <si>
    <t>barva hrnku bílá</t>
  </si>
  <si>
    <t>B - PRESSO šálek s podšálkem</t>
  </si>
  <si>
    <t>velikost: 140-180 ml</t>
  </si>
  <si>
    <t>kuličkové (modrá náplň)</t>
  </si>
  <si>
    <t>kovové/hlinikové tělo s protikluzovým gripem</t>
  </si>
  <si>
    <t>karta lamino mat 1/1, rozměr 14x14 cm</t>
  </si>
  <si>
    <t>grafika</t>
  </si>
  <si>
    <t>počet</t>
  </si>
  <si>
    <t>bočnice</t>
  </si>
  <si>
    <t>ROLL-UP</t>
  </si>
  <si>
    <t>PREZENTAČNÍ PULT</t>
  </si>
  <si>
    <t>cena bez DPH</t>
  </si>
  <si>
    <t>A a B hrnky musí být ve stejném designové řadě</t>
  </si>
  <si>
    <t>kompletace</t>
  </si>
  <si>
    <t>dotisk karet</t>
  </si>
  <si>
    <t>termín neděle 14.5.2023 odpoledne, Aldis HK</t>
  </si>
  <si>
    <t>délka smyčky max. 15 min</t>
  </si>
  <si>
    <t>výchozí podklad: powerprezentace od zadavatele</t>
  </si>
  <si>
    <t>cca 10 témat proložených znělkou výstavy</t>
  </si>
  <si>
    <t>výstupní formát: mp4</t>
  </si>
  <si>
    <t>pořízení a tisk</t>
  </si>
  <si>
    <t>cena s DPH</t>
  </si>
  <si>
    <t>celkem</t>
  </si>
  <si>
    <t>Instalace na ISSS 2023</t>
  </si>
  <si>
    <t>Doprava</t>
  </si>
  <si>
    <t xml:space="preserve">MUŠÍ/VLAJKOVÉ KŘÍDLO </t>
  </si>
  <si>
    <t>Celkem</t>
  </si>
  <si>
    <t>popis B - PRESSO šálek s podšálkem</t>
  </si>
  <si>
    <t xml:space="preserve">celkem </t>
  </si>
  <si>
    <t xml:space="preserve">z toho Chytrý region </t>
  </si>
  <si>
    <t>z toho Akademie CHR</t>
  </si>
  <si>
    <t xml:space="preserve">z toho Sociální podnikání </t>
  </si>
  <si>
    <t xml:space="preserve">z toho Zaměstnaný region </t>
  </si>
  <si>
    <t>popis</t>
  </si>
  <si>
    <t>100x100 cm, snímatelná monomer samolepka, lamino mat</t>
  </si>
  <si>
    <t>MUŠÍ/VLAJKOVÉ KŘÍDLO</t>
  </si>
  <si>
    <t xml:space="preserve">PREZENTAČNÍ PULT </t>
  </si>
  <si>
    <t xml:space="preserve">bočnice </t>
  </si>
  <si>
    <t>popis konstrukce a střecha</t>
  </si>
  <si>
    <t xml:space="preserve">popis </t>
  </si>
  <si>
    <t>popis křídlo</t>
  </si>
  <si>
    <t>popis prut</t>
  </si>
  <si>
    <t>popis prutová koncovka</t>
  </si>
  <si>
    <t>popis kotvení</t>
  </si>
  <si>
    <t xml:space="preserve">popis transportní vak </t>
  </si>
  <si>
    <t>popis Límec stánku</t>
  </si>
  <si>
    <t>popis Loga na infopulty</t>
  </si>
  <si>
    <t xml:space="preserve">počet: 14 karet x 400 ks </t>
  </si>
  <si>
    <t>instalace Límec stánku - 1 ks 500x30 cm, samolepka</t>
  </si>
  <si>
    <t>instalace  Loga na infopulty - 2ks, 100x100 cm, samolepka</t>
  </si>
  <si>
    <t>instalace 10 panelů na stěny stánku</t>
  </si>
  <si>
    <t>specifikace, včetně grafických prací</t>
  </si>
  <si>
    <t>potisk včetně grafického zpracování</t>
  </si>
  <si>
    <t xml:space="preserve"> z toho Sociální podnikání - 100 ks typ B</t>
  </si>
  <si>
    <t xml:space="preserve"> z toho Zaměstnaný region - 100 ks typ B</t>
  </si>
  <si>
    <t xml:space="preserve"> z toho Chytrý region   2 velikosti, typ A 150 ks,  typ B 150 ks</t>
  </si>
  <si>
    <t>vazba: kovový kroužek</t>
  </si>
  <si>
    <t>oboustranný potisk včetně grafického zpracování</t>
  </si>
  <si>
    <t>STOJAN NA PROSPEKTY</t>
  </si>
  <si>
    <t>PREZENTACE NA ISSS</t>
  </si>
  <si>
    <t>jednostranný potisk včetně grafického zpracování</t>
  </si>
  <si>
    <t>potištěná samolepicí fólie, krycí lamino mat</t>
  </si>
  <si>
    <t>rozměr a materiál desky:  95x120 cm,, plast 3 mm</t>
  </si>
  <si>
    <t xml:space="preserve"> z toho Akademie Chytrý region - 100 ks, typ B</t>
  </si>
  <si>
    <t>popis Poutač (desky)</t>
  </si>
  <si>
    <t>popis A - PRESSO šálek s podšálkem</t>
  </si>
  <si>
    <t>tisk včetně grafického zpracování</t>
  </si>
  <si>
    <t>příprava a technické nastavení pro potisk/ šálek, logo a text  (max. 2 barvy)</t>
  </si>
  <si>
    <t>příprava a technické nastavení pro potisk, logo a text  (max. 2 barvy)</t>
  </si>
  <si>
    <t>KOMPLETACE - VĚJÍŘ</t>
  </si>
  <si>
    <t>DOTISK VĚJÍŘ</t>
  </si>
  <si>
    <t>KARTA VĚJÍŘ</t>
  </si>
  <si>
    <t>PROMO VIDEO</t>
  </si>
  <si>
    <t>POZNÁMKOVÝ BLOK A6</t>
  </si>
  <si>
    <t>vazba: kroužková na kratší straně, pevné/tužší desky</t>
  </si>
  <si>
    <t xml:space="preserve">HRNKY - typ A a B </t>
  </si>
  <si>
    <t>Poutač (deska)</t>
  </si>
  <si>
    <t>TUŽKY S POTISKEM</t>
  </si>
  <si>
    <t>rozměr podstavce: cca 9x16x90 cm</t>
  </si>
  <si>
    <t>uchycení na stěny stánku: suchý zip</t>
  </si>
  <si>
    <t>Popis dodavatelem nabízeného plnění</t>
  </si>
  <si>
    <t>Doplní dodavatel</t>
  </si>
  <si>
    <t>doplní dodavatel</t>
  </si>
  <si>
    <t>oboustranný tisk včetně grafického zpracování</t>
  </si>
  <si>
    <t>2 samostatné verze karet x 500 ks</t>
  </si>
  <si>
    <t>kompletace 15 karet + 1 titulní karta</t>
  </si>
  <si>
    <r>
      <t xml:space="preserve">potisk a grafické zpracování (logo+text max. 2 barvy na </t>
    </r>
    <r>
      <rPr>
        <i/>
        <sz val="11"/>
        <rFont val="Calibri"/>
        <family val="2"/>
        <scheme val="minor"/>
      </rPr>
      <t xml:space="preserve">titulní </t>
    </r>
    <r>
      <rPr>
        <i/>
        <sz val="11"/>
        <color theme="1"/>
        <rFont val="Calibri"/>
        <family val="2"/>
        <scheme val="minor"/>
      </rPr>
      <t>straně)</t>
    </r>
  </si>
  <si>
    <t>kotvicí hřeb pro kotvení na měkkém povrchu včetně popruhu (4 ks)</t>
  </si>
  <si>
    <t>zátěže pro kotvení na pevném a tvrdém povrchu min. 4 kg (4 ks)</t>
  </si>
  <si>
    <t>potisk včetně grafického zpracování (digitální tisk s UV odolností min. 6 stupňů B02)</t>
  </si>
  <si>
    <t>formát: A6, čistý, min. 50 listů, min. 80g</t>
  </si>
  <si>
    <t xml:space="preserve">celohliníková profi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</si>
</sst>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0" tint="-0.499969989061355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343F4B"/>
      <name val="Open Sans"/>
      <family val="2"/>
    </font>
    <font>
      <b/>
      <sz val="14"/>
      <color rgb="FF343F4B"/>
      <name val="Open Sans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2"/>
      <color rgb="FF343F4B"/>
      <name val="Open Sans"/>
      <family val="2"/>
    </font>
    <font>
      <i/>
      <sz val="1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medium">
        <color rgb="FF000000"/>
      </left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>
        <color rgb="FF000000"/>
      </left>
      <right/>
      <top style="thin"/>
      <bottom/>
    </border>
    <border>
      <left style="medium">
        <color rgb="FF000000"/>
      </left>
      <right/>
      <top style="medium">
        <color rgb="FF000000"/>
      </top>
      <bottom style="thin"/>
    </border>
    <border>
      <left style="medium">
        <color rgb="FF000000"/>
      </left>
      <right/>
      <top style="thin"/>
      <bottom style="medium">
        <color rgb="FF000000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>
        <color rgb="FF000000"/>
      </left>
      <right/>
      <top style="medium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>
        <color rgb="FF000000"/>
      </top>
      <bottom style="thin"/>
    </border>
    <border>
      <left style="medium"/>
      <right/>
      <top style="medium"/>
      <bottom style="thin">
        <color rgb="FF000000"/>
      </bottom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/>
      <bottom style="thin"/>
    </border>
    <border>
      <left style="medium"/>
      <right/>
      <top/>
      <bottom style="medium">
        <color rgb="FF000000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>
        <color rgb="FF000000"/>
      </right>
      <top style="medium"/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2" fillId="0" borderId="0" xfId="0" applyFont="1" applyAlignment="1">
      <alignment vertical="center"/>
    </xf>
    <xf numFmtId="3" fontId="0" fillId="0" borderId="0" xfId="0" applyNumberForma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4" fontId="5" fillId="2" borderId="5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4" borderId="7" xfId="0" applyNumberFormat="1" applyFont="1" applyFill="1" applyBorder="1" applyAlignment="1">
      <alignment horizontal="center" vertical="center"/>
    </xf>
    <xf numFmtId="44" fontId="5" fillId="4" borderId="8" xfId="0" applyNumberFormat="1" applyFont="1" applyFill="1" applyBorder="1" applyAlignment="1">
      <alignment horizontal="center" vertical="center"/>
    </xf>
    <xf numFmtId="3" fontId="5" fillId="4" borderId="9" xfId="0" applyNumberFormat="1" applyFont="1" applyFill="1" applyBorder="1" applyAlignment="1">
      <alignment horizontal="center" vertical="center" wrapText="1"/>
    </xf>
    <xf numFmtId="44" fontId="2" fillId="4" borderId="7" xfId="0" applyNumberFormat="1" applyFont="1" applyFill="1" applyBorder="1" applyAlignment="1">
      <alignment horizontal="center" vertical="center"/>
    </xf>
    <xf numFmtId="44" fontId="2" fillId="4" borderId="10" xfId="0" applyNumberFormat="1" applyFont="1" applyFill="1" applyBorder="1" applyAlignment="1">
      <alignment horizontal="center" vertical="center"/>
    </xf>
    <xf numFmtId="44" fontId="2" fillId="4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5" borderId="15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0" fillId="5" borderId="13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0" fillId="5" borderId="25" xfId="0" applyFill="1" applyBorder="1" applyAlignment="1">
      <alignment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0" fillId="2" borderId="15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5" borderId="28" xfId="0" applyFill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0" fillId="5" borderId="29" xfId="0" applyFill="1" applyBorder="1" applyAlignment="1">
      <alignment vertical="center" wrapText="1"/>
    </xf>
    <xf numFmtId="0" fontId="16" fillId="5" borderId="29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8" fontId="10" fillId="0" borderId="11" xfId="0" applyNumberFormat="1" applyFont="1" applyBorder="1" applyAlignment="1">
      <alignment vertical="center"/>
    </xf>
    <xf numFmtId="8" fontId="10" fillId="0" borderId="20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/>
    </xf>
    <xf numFmtId="3" fontId="4" fillId="0" borderId="3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0" borderId="33" xfId="0" applyFont="1" applyBorder="1" applyAlignment="1">
      <alignment horizontal="left" vertical="center" indent="2"/>
    </xf>
    <xf numFmtId="0" fontId="0" fillId="0" borderId="34" xfId="0" applyBorder="1" applyAlignment="1">
      <alignment vertical="center"/>
    </xf>
    <xf numFmtId="0" fontId="4" fillId="0" borderId="35" xfId="0" applyFont="1" applyBorder="1" applyAlignment="1">
      <alignment vertical="center"/>
    </xf>
    <xf numFmtId="8" fontId="9" fillId="0" borderId="11" xfId="0" applyNumberFormat="1" applyFont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44" fontId="0" fillId="6" borderId="5" xfId="0" applyNumberFormat="1" applyFill="1" applyBorder="1" applyAlignment="1" applyProtection="1">
      <alignment horizontal="center" vertical="center"/>
      <protection locked="0"/>
    </xf>
    <xf numFmtId="44" fontId="0" fillId="6" borderId="36" xfId="0" applyNumberFormat="1" applyFill="1" applyBorder="1" applyAlignment="1" applyProtection="1">
      <alignment horizontal="center" vertical="center"/>
      <protection locked="0"/>
    </xf>
    <xf numFmtId="44" fontId="0" fillId="6" borderId="6" xfId="0" applyNumberFormat="1" applyFill="1" applyBorder="1" applyAlignment="1" applyProtection="1">
      <alignment horizontal="center" vertical="center"/>
      <protection locked="0"/>
    </xf>
    <xf numFmtId="44" fontId="0" fillId="6" borderId="37" xfId="0" applyNumberFormat="1" applyFill="1" applyBorder="1" applyAlignment="1" applyProtection="1">
      <alignment horizontal="center" vertical="center"/>
      <protection locked="0"/>
    </xf>
    <xf numFmtId="44" fontId="0" fillId="6" borderId="38" xfId="0" applyNumberFormat="1" applyFill="1" applyBorder="1" applyAlignment="1" applyProtection="1">
      <alignment horizontal="center" vertical="center"/>
      <protection locked="0"/>
    </xf>
    <xf numFmtId="44" fontId="0" fillId="6" borderId="39" xfId="0" applyNumberFormat="1" applyFill="1" applyBorder="1" applyAlignment="1" applyProtection="1">
      <alignment horizontal="center" vertical="center"/>
      <protection locked="0"/>
    </xf>
    <xf numFmtId="44" fontId="3" fillId="6" borderId="37" xfId="0" applyNumberFormat="1" applyFont="1" applyFill="1" applyBorder="1" applyAlignment="1" applyProtection="1">
      <alignment vertical="center"/>
      <protection locked="0"/>
    </xf>
    <xf numFmtId="44" fontId="3" fillId="6" borderId="38" xfId="0" applyNumberFormat="1" applyFont="1" applyFill="1" applyBorder="1" applyAlignment="1" applyProtection="1">
      <alignment vertical="center"/>
      <protection locked="0"/>
    </xf>
    <xf numFmtId="44" fontId="3" fillId="6" borderId="39" xfId="0" applyNumberFormat="1" applyFont="1" applyFill="1" applyBorder="1" applyAlignment="1" applyProtection="1">
      <alignment vertical="center"/>
      <protection locked="0"/>
    </xf>
    <xf numFmtId="44" fontId="0" fillId="6" borderId="40" xfId="0" applyNumberFormat="1" applyFill="1" applyBorder="1" applyAlignment="1" applyProtection="1">
      <alignment horizontal="center" vertical="center"/>
      <protection locked="0"/>
    </xf>
    <xf numFmtId="44" fontId="0" fillId="6" borderId="41" xfId="0" applyNumberFormat="1" applyFill="1" applyBorder="1" applyAlignment="1" applyProtection="1">
      <alignment horizontal="center" vertical="center"/>
      <protection locked="0"/>
    </xf>
    <xf numFmtId="44" fontId="0" fillId="6" borderId="42" xfId="0" applyNumberFormat="1" applyFill="1" applyBorder="1" applyAlignment="1" applyProtection="1">
      <alignment horizontal="center" vertical="center"/>
      <protection locked="0"/>
    </xf>
    <xf numFmtId="3" fontId="0" fillId="2" borderId="19" xfId="0" applyNumberFormat="1" applyFill="1" applyBorder="1" applyAlignment="1">
      <alignment horizontal="center" vertical="center" wrapText="1"/>
    </xf>
    <xf numFmtId="3" fontId="10" fillId="2" borderId="27" xfId="0" applyNumberFormat="1" applyFont="1" applyFill="1" applyBorder="1" applyAlignment="1">
      <alignment horizontal="center" vertical="center" wrapText="1"/>
    </xf>
    <xf numFmtId="3" fontId="0" fillId="2" borderId="27" xfId="0" applyNumberFormat="1" applyFill="1" applyBorder="1" applyAlignment="1">
      <alignment horizontal="center" vertical="center" wrapText="1"/>
    </xf>
    <xf numFmtId="3" fontId="0" fillId="5" borderId="19" xfId="0" applyNumberFormat="1" applyFill="1" applyBorder="1" applyAlignment="1">
      <alignment horizontal="center" vertical="center" wrapText="1"/>
    </xf>
    <xf numFmtId="3" fontId="0" fillId="2" borderId="15" xfId="0" applyNumberForma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3" fontId="0" fillId="5" borderId="43" xfId="0" applyNumberForma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2" borderId="43" xfId="0" applyNumberForma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9" fillId="0" borderId="16" xfId="0" applyFont="1" applyBorder="1" applyAlignment="1">
      <alignment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 wrapText="1"/>
    </xf>
    <xf numFmtId="3" fontId="5" fillId="3" borderId="33" xfId="0" applyNumberFormat="1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0" fillId="6" borderId="48" xfId="0" applyFill="1" applyBorder="1" applyAlignment="1" applyProtection="1">
      <alignment horizontal="center" vertical="center"/>
      <protection locked="0"/>
    </xf>
    <xf numFmtId="0" fontId="4" fillId="6" borderId="48" xfId="0" applyFont="1" applyFill="1" applyBorder="1" applyAlignment="1" applyProtection="1">
      <alignment horizontal="center" vertical="center"/>
      <protection locked="0"/>
    </xf>
    <xf numFmtId="0" fontId="9" fillId="6" borderId="48" xfId="0" applyFont="1" applyFill="1" applyBorder="1" applyAlignment="1" applyProtection="1">
      <alignment horizontal="center" vertical="center"/>
      <protection locked="0"/>
    </xf>
    <xf numFmtId="0" fontId="0" fillId="7" borderId="45" xfId="0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0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6" borderId="51" xfId="0" applyFill="1" applyBorder="1" applyAlignment="1" applyProtection="1">
      <alignment horizontal="center" vertical="center"/>
      <protection locked="0"/>
    </xf>
    <xf numFmtId="0" fontId="10" fillId="6" borderId="48" xfId="0" applyFont="1" applyFill="1" applyBorder="1" applyAlignment="1" applyProtection="1">
      <alignment horizontal="center" vertical="center" wrapText="1"/>
      <protection locked="0"/>
    </xf>
    <xf numFmtId="0" fontId="4" fillId="6" borderId="41" xfId="0" applyFont="1" applyFill="1" applyBorder="1" applyAlignment="1" applyProtection="1">
      <alignment horizontal="center" vertical="center"/>
      <protection locked="0"/>
    </xf>
    <xf numFmtId="0" fontId="4" fillId="6" borderId="52" xfId="0" applyFont="1" applyFill="1" applyBorder="1" applyAlignment="1" applyProtection="1">
      <alignment horizontal="center" vertical="center"/>
      <protection locked="0"/>
    </xf>
    <xf numFmtId="0" fontId="4" fillId="6" borderId="53" xfId="0" applyFont="1" applyFill="1" applyBorder="1" applyAlignment="1" applyProtection="1">
      <alignment horizontal="center" vertical="center"/>
      <protection locked="0"/>
    </xf>
    <xf numFmtId="0" fontId="4" fillId="6" borderId="54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0" fontId="4" fillId="6" borderId="55" xfId="0" applyFont="1" applyFill="1" applyBorder="1" applyAlignment="1" applyProtection="1">
      <alignment horizontal="center" vertical="center"/>
      <protection locked="0"/>
    </xf>
    <xf numFmtId="0" fontId="4" fillId="6" borderId="36" xfId="0" applyFont="1" applyFill="1" applyBorder="1" applyAlignment="1" applyProtection="1">
      <alignment horizontal="center" vertical="center"/>
      <protection locked="0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0" fontId="4" fillId="6" borderId="56" xfId="0" applyFont="1" applyFill="1" applyBorder="1" applyAlignment="1" applyProtection="1">
      <alignment horizontal="center" vertical="center"/>
      <protection locked="0"/>
    </xf>
    <xf numFmtId="0" fontId="11" fillId="3" borderId="57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66" xfId="0" applyNumberFormat="1" applyBorder="1" applyAlignment="1">
      <alignment horizontal="center" vertical="center" wrapText="1"/>
    </xf>
    <xf numFmtId="3" fontId="0" fillId="0" borderId="67" xfId="0" applyNumberFormat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11" fillId="3" borderId="69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 wrapText="1"/>
    </xf>
    <xf numFmtId="3" fontId="11" fillId="3" borderId="43" xfId="0" applyNumberFormat="1" applyFont="1" applyFill="1" applyBorder="1" applyAlignment="1">
      <alignment horizontal="center" vertical="center" wrapText="1"/>
    </xf>
    <xf numFmtId="3" fontId="11" fillId="3" borderId="26" xfId="0" applyNumberFormat="1" applyFont="1" applyFill="1" applyBorder="1" applyAlignment="1">
      <alignment horizontal="center" vertical="center" wrapText="1"/>
    </xf>
    <xf numFmtId="3" fontId="11" fillId="3" borderId="65" xfId="0" applyNumberFormat="1" applyFont="1" applyFill="1" applyBorder="1" applyAlignment="1">
      <alignment horizontal="center" vertical="center" wrapText="1"/>
    </xf>
    <xf numFmtId="3" fontId="10" fillId="0" borderId="6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7"/>
  <sheetViews>
    <sheetView tabSelected="1" workbookViewId="0" topLeftCell="A13">
      <selection activeCell="E5" sqref="E5"/>
    </sheetView>
  </sheetViews>
  <sheetFormatPr defaultColWidth="9.140625" defaultRowHeight="15"/>
  <cols>
    <col min="1" max="1" width="33.7109375" style="1" customWidth="1"/>
    <col min="2" max="2" width="9.8515625" style="13" customWidth="1"/>
    <col min="3" max="3" width="18.00390625" style="4" customWidth="1"/>
    <col min="4" max="4" width="17.57421875" style="4" customWidth="1"/>
    <col min="5" max="5" width="18.00390625" style="4" customWidth="1"/>
    <col min="6" max="6" width="17.57421875" style="4" customWidth="1"/>
    <col min="7" max="8" width="18.00390625" style="5" customWidth="1"/>
    <col min="9" max="18" width="10.8515625" style="1" customWidth="1"/>
    <col min="19" max="16384" width="9.140625" style="1" customWidth="1"/>
  </cols>
  <sheetData>
    <row r="1" ht="15.75" thickBot="1"/>
    <row r="2" spans="1:8" ht="15" customHeight="1">
      <c r="A2" s="100" t="s">
        <v>0</v>
      </c>
      <c r="B2" s="103" t="s">
        <v>45</v>
      </c>
      <c r="C2" s="106" t="s">
        <v>58</v>
      </c>
      <c r="D2" s="107"/>
      <c r="E2" s="106" t="s">
        <v>44</v>
      </c>
      <c r="F2" s="110"/>
      <c r="G2" s="112" t="s">
        <v>60</v>
      </c>
      <c r="H2" s="113"/>
    </row>
    <row r="3" spans="1:8" ht="19.5" customHeight="1">
      <c r="A3" s="101"/>
      <c r="B3" s="104"/>
      <c r="C3" s="108"/>
      <c r="D3" s="109"/>
      <c r="E3" s="108"/>
      <c r="F3" s="111"/>
      <c r="G3" s="114"/>
      <c r="H3" s="115"/>
    </row>
    <row r="4" spans="1:8" ht="19.5" customHeight="1" thickBot="1">
      <c r="A4" s="102"/>
      <c r="B4" s="105"/>
      <c r="C4" s="17" t="s">
        <v>49</v>
      </c>
      <c r="D4" s="16" t="s">
        <v>59</v>
      </c>
      <c r="E4" s="17" t="s">
        <v>49</v>
      </c>
      <c r="F4" s="14" t="s">
        <v>59</v>
      </c>
      <c r="G4" s="18" t="s">
        <v>49</v>
      </c>
      <c r="H4" s="15" t="s">
        <v>59</v>
      </c>
    </row>
    <row r="5" spans="1:8" ht="15">
      <c r="A5" s="69" t="s">
        <v>1</v>
      </c>
      <c r="B5" s="68">
        <v>1</v>
      </c>
      <c r="C5" s="77"/>
      <c r="D5" s="78"/>
      <c r="E5" s="77"/>
      <c r="F5" s="79"/>
      <c r="G5" s="19">
        <f>C5+E5</f>
        <v>0</v>
      </c>
      <c r="H5" s="20">
        <f>D5+F5</f>
        <v>0</v>
      </c>
    </row>
    <row r="6" spans="1:18" s="3" customFormat="1" ht="15">
      <c r="A6" s="70" t="s">
        <v>46</v>
      </c>
      <c r="B6" s="65">
        <v>11</v>
      </c>
      <c r="C6" s="80"/>
      <c r="D6" s="81"/>
      <c r="E6" s="80"/>
      <c r="F6" s="82"/>
      <c r="G6" s="19">
        <f aca="true" t="shared" si="0" ref="G6:G26">C6+E6</f>
        <v>0</v>
      </c>
      <c r="H6" s="20">
        <f aca="true" t="shared" si="1" ref="H6:H26">D6+F6</f>
        <v>0</v>
      </c>
      <c r="I6" s="9"/>
      <c r="J6" s="9"/>
      <c r="K6" s="9"/>
      <c r="L6" s="9"/>
      <c r="M6" s="9"/>
      <c r="N6" s="9"/>
      <c r="O6" s="9"/>
      <c r="P6" s="9"/>
      <c r="Q6" s="9"/>
      <c r="R6" s="9"/>
    </row>
    <row r="7" spans="1:9" ht="15">
      <c r="A7" s="70" t="s">
        <v>47</v>
      </c>
      <c r="B7" s="64">
        <v>3</v>
      </c>
      <c r="C7" s="80"/>
      <c r="D7" s="81"/>
      <c r="E7" s="80"/>
      <c r="F7" s="82"/>
      <c r="G7" s="19">
        <f t="shared" si="0"/>
        <v>0</v>
      </c>
      <c r="H7" s="20">
        <f t="shared" si="1"/>
        <v>0</v>
      </c>
      <c r="I7" s="9"/>
    </row>
    <row r="8" spans="1:8" ht="15">
      <c r="A8" s="71" t="s">
        <v>11</v>
      </c>
      <c r="B8" s="64">
        <v>1</v>
      </c>
      <c r="C8" s="80"/>
      <c r="D8" s="81"/>
      <c r="E8" s="80"/>
      <c r="F8" s="82"/>
      <c r="G8" s="19">
        <f t="shared" si="0"/>
        <v>0</v>
      </c>
      <c r="H8" s="20">
        <f t="shared" si="1"/>
        <v>0</v>
      </c>
    </row>
    <row r="9" spans="1:12" ht="15">
      <c r="A9" s="71" t="s">
        <v>48</v>
      </c>
      <c r="B9" s="64">
        <v>2</v>
      </c>
      <c r="C9" s="80"/>
      <c r="D9" s="81"/>
      <c r="E9" s="80"/>
      <c r="F9" s="82"/>
      <c r="G9" s="19">
        <f t="shared" si="0"/>
        <v>0</v>
      </c>
      <c r="H9" s="20">
        <f t="shared" si="1"/>
        <v>0</v>
      </c>
      <c r="I9" s="3"/>
      <c r="L9" s="8"/>
    </row>
    <row r="10" spans="1:12" ht="15">
      <c r="A10" s="71" t="s">
        <v>63</v>
      </c>
      <c r="B10" s="64">
        <v>2</v>
      </c>
      <c r="C10" s="80"/>
      <c r="D10" s="81"/>
      <c r="E10" s="80"/>
      <c r="F10" s="82"/>
      <c r="G10" s="19">
        <f t="shared" si="0"/>
        <v>0</v>
      </c>
      <c r="H10" s="20">
        <f t="shared" si="1"/>
        <v>0</v>
      </c>
      <c r="L10" s="8"/>
    </row>
    <row r="11" spans="1:12" ht="15">
      <c r="A11" s="71" t="s">
        <v>96</v>
      </c>
      <c r="B11" s="64">
        <v>1</v>
      </c>
      <c r="C11" s="80"/>
      <c r="D11" s="81"/>
      <c r="E11" s="80"/>
      <c r="F11" s="82"/>
      <c r="G11" s="19">
        <f t="shared" si="0"/>
        <v>0</v>
      </c>
      <c r="H11" s="20">
        <f t="shared" si="1"/>
        <v>0</v>
      </c>
      <c r="L11" s="8"/>
    </row>
    <row r="12" spans="1:12" ht="15">
      <c r="A12" s="71" t="s">
        <v>97</v>
      </c>
      <c r="B12" s="64"/>
      <c r="C12" s="80"/>
      <c r="D12" s="81"/>
      <c r="E12" s="80"/>
      <c r="F12" s="82"/>
      <c r="G12" s="19"/>
      <c r="H12" s="20"/>
      <c r="L12" s="8"/>
    </row>
    <row r="13" spans="1:8" s="3" customFormat="1" ht="15">
      <c r="A13" s="72" t="s">
        <v>114</v>
      </c>
      <c r="B13" s="65">
        <v>1</v>
      </c>
      <c r="C13" s="80"/>
      <c r="D13" s="84"/>
      <c r="E13" s="83"/>
      <c r="F13" s="85"/>
      <c r="G13" s="19">
        <f t="shared" si="0"/>
        <v>0</v>
      </c>
      <c r="H13" s="20">
        <f t="shared" si="1"/>
        <v>0</v>
      </c>
    </row>
    <row r="14" spans="1:8" s="3" customFormat="1" ht="15">
      <c r="A14" s="72" t="s">
        <v>32</v>
      </c>
      <c r="B14" s="65">
        <v>1</v>
      </c>
      <c r="C14" s="80"/>
      <c r="D14" s="84"/>
      <c r="E14" s="83"/>
      <c r="F14" s="85"/>
      <c r="G14" s="19">
        <f t="shared" si="0"/>
        <v>0</v>
      </c>
      <c r="H14" s="20">
        <f t="shared" si="1"/>
        <v>0</v>
      </c>
    </row>
    <row r="15" spans="1:8" s="3" customFormat="1" ht="15">
      <c r="A15" s="72" t="s">
        <v>34</v>
      </c>
      <c r="B15" s="65">
        <v>2</v>
      </c>
      <c r="C15" s="80"/>
      <c r="D15" s="84"/>
      <c r="E15" s="83"/>
      <c r="F15" s="85"/>
      <c r="G15" s="19">
        <f t="shared" si="0"/>
        <v>0</v>
      </c>
      <c r="H15" s="20">
        <f t="shared" si="1"/>
        <v>0</v>
      </c>
    </row>
    <row r="16" spans="1:12" ht="15">
      <c r="A16" s="73" t="s">
        <v>113</v>
      </c>
      <c r="B16" s="64">
        <v>600</v>
      </c>
      <c r="C16" s="80"/>
      <c r="D16" s="81"/>
      <c r="E16" s="80"/>
      <c r="F16" s="82"/>
      <c r="G16" s="19"/>
      <c r="H16" s="20"/>
      <c r="L16" s="8"/>
    </row>
    <row r="17" spans="1:8" s="3" customFormat="1" ht="15">
      <c r="A17" s="72" t="s">
        <v>35</v>
      </c>
      <c r="B17" s="65">
        <v>150</v>
      </c>
      <c r="C17" s="80"/>
      <c r="D17" s="84"/>
      <c r="E17" s="83"/>
      <c r="F17" s="85"/>
      <c r="G17" s="19">
        <f t="shared" si="0"/>
        <v>0</v>
      </c>
      <c r="H17" s="20">
        <f t="shared" si="1"/>
        <v>0</v>
      </c>
    </row>
    <row r="18" spans="1:8" s="3" customFormat="1" ht="15">
      <c r="A18" s="72" t="s">
        <v>39</v>
      </c>
      <c r="B18" s="65">
        <v>450</v>
      </c>
      <c r="C18" s="80"/>
      <c r="D18" s="84"/>
      <c r="E18" s="83"/>
      <c r="F18" s="85"/>
      <c r="G18" s="19">
        <f t="shared" si="0"/>
        <v>0</v>
      </c>
      <c r="H18" s="20">
        <f t="shared" si="1"/>
        <v>0</v>
      </c>
    </row>
    <row r="19" spans="1:12" ht="15">
      <c r="A19" s="70" t="s">
        <v>115</v>
      </c>
      <c r="B19" s="64">
        <v>4000</v>
      </c>
      <c r="C19" s="80"/>
      <c r="D19" s="81"/>
      <c r="E19" s="80"/>
      <c r="F19" s="82"/>
      <c r="G19" s="19">
        <f t="shared" si="0"/>
        <v>0</v>
      </c>
      <c r="H19" s="20">
        <f t="shared" si="1"/>
        <v>0</v>
      </c>
      <c r="L19" s="8"/>
    </row>
    <row r="20" spans="1:12" ht="15">
      <c r="A20" s="70" t="s">
        <v>109</v>
      </c>
      <c r="B20" s="64">
        <v>1000</v>
      </c>
      <c r="C20" s="80"/>
      <c r="D20" s="81"/>
      <c r="E20" s="80"/>
      <c r="F20" s="82"/>
      <c r="G20" s="19">
        <f t="shared" si="0"/>
        <v>0</v>
      </c>
      <c r="H20" s="20">
        <f t="shared" si="1"/>
        <v>0</v>
      </c>
      <c r="L20" s="8"/>
    </row>
    <row r="21" spans="1:12" ht="15">
      <c r="A21" s="70" t="s">
        <v>108</v>
      </c>
      <c r="B21" s="65">
        <f>14*400</f>
        <v>5600</v>
      </c>
      <c r="C21" s="80"/>
      <c r="D21" s="81"/>
      <c r="E21" s="80"/>
      <c r="F21" s="82"/>
      <c r="G21" s="19">
        <f t="shared" si="0"/>
        <v>0</v>
      </c>
      <c r="H21" s="20">
        <f t="shared" si="1"/>
        <v>0</v>
      </c>
      <c r="L21" s="8"/>
    </row>
    <row r="22" spans="1:8" s="3" customFormat="1" ht="15">
      <c r="A22" s="70" t="s">
        <v>107</v>
      </c>
      <c r="B22" s="65">
        <v>200</v>
      </c>
      <c r="C22" s="80"/>
      <c r="D22" s="84"/>
      <c r="E22" s="83"/>
      <c r="F22" s="85"/>
      <c r="G22" s="19">
        <f t="shared" si="0"/>
        <v>0</v>
      </c>
      <c r="H22" s="20">
        <f t="shared" si="1"/>
        <v>0</v>
      </c>
    </row>
    <row r="23" spans="1:12" ht="15">
      <c r="A23" s="70" t="s">
        <v>110</v>
      </c>
      <c r="B23" s="64">
        <v>1</v>
      </c>
      <c r="C23" s="80"/>
      <c r="D23" s="81"/>
      <c r="E23" s="80"/>
      <c r="F23" s="82"/>
      <c r="G23" s="19">
        <f t="shared" si="0"/>
        <v>0</v>
      </c>
      <c r="H23" s="20">
        <f t="shared" si="1"/>
        <v>0</v>
      </c>
      <c r="L23" s="8"/>
    </row>
    <row r="24" spans="1:12" ht="15">
      <c r="A24" s="70" t="s">
        <v>111</v>
      </c>
      <c r="B24" s="64">
        <v>500</v>
      </c>
      <c r="C24" s="80"/>
      <c r="D24" s="81"/>
      <c r="E24" s="80"/>
      <c r="F24" s="82"/>
      <c r="G24" s="19">
        <f t="shared" si="0"/>
        <v>0</v>
      </c>
      <c r="H24" s="20">
        <f t="shared" si="1"/>
        <v>0</v>
      </c>
      <c r="L24" s="8"/>
    </row>
    <row r="25" spans="1:12" ht="15">
      <c r="A25" s="70" t="s">
        <v>61</v>
      </c>
      <c r="B25" s="64">
        <v>1</v>
      </c>
      <c r="C25" s="80"/>
      <c r="D25" s="81"/>
      <c r="E25" s="80"/>
      <c r="F25" s="82"/>
      <c r="G25" s="19">
        <f t="shared" si="0"/>
        <v>0</v>
      </c>
      <c r="H25" s="20">
        <f t="shared" si="1"/>
        <v>0</v>
      </c>
      <c r="L25" s="8"/>
    </row>
    <row r="26" spans="1:12" ht="15.75" thickBot="1">
      <c r="A26" s="74" t="s">
        <v>62</v>
      </c>
      <c r="B26" s="66">
        <v>1</v>
      </c>
      <c r="C26" s="80"/>
      <c r="D26" s="87"/>
      <c r="E26" s="86"/>
      <c r="F26" s="88"/>
      <c r="G26" s="19">
        <f t="shared" si="0"/>
        <v>0</v>
      </c>
      <c r="H26" s="20">
        <f t="shared" si="1"/>
        <v>0</v>
      </c>
      <c r="L26" s="8"/>
    </row>
    <row r="27" spans="1:12" s="27" customFormat="1" ht="16.5" thickBot="1">
      <c r="A27" s="67" t="s">
        <v>64</v>
      </c>
      <c r="B27" s="23"/>
      <c r="C27" s="24">
        <f>SUM(C5:C26)-C12-C16</f>
        <v>0</v>
      </c>
      <c r="D27" s="25">
        <f aca="true" t="shared" si="2" ref="D27:H27">SUM(D5:D26)-D12-D16</f>
        <v>0</v>
      </c>
      <c r="E27" s="24">
        <f t="shared" si="2"/>
        <v>0</v>
      </c>
      <c r="F27" s="26">
        <f t="shared" si="2"/>
        <v>0</v>
      </c>
      <c r="G27" s="21">
        <f>SUM(G5:G26)-G12-G16</f>
        <v>0</v>
      </c>
      <c r="H27" s="22">
        <f t="shared" si="2"/>
        <v>0</v>
      </c>
      <c r="L27" s="28"/>
    </row>
  </sheetData>
  <sheetProtection algorithmName="SHA-512" hashValue="j1fsg4PWnUL2rhhk6BoBGxz8EZpvJQKecJYz26ojf2KKwp8ekiHTtQe1+bPnS2jZWRq1wXhnPlvp6YwanUoEjg==" saltValue="05HtsJr+Af4BPxJEDdMRhA==" spinCount="100000" sheet="1" objects="1" scenarios="1"/>
  <mergeCells count="5">
    <mergeCell ref="A2:A4"/>
    <mergeCell ref="B2:B4"/>
    <mergeCell ref="C2:D3"/>
    <mergeCell ref="E2:F3"/>
    <mergeCell ref="G2:H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6"/>
  <sheetViews>
    <sheetView workbookViewId="0" topLeftCell="A97">
      <selection activeCell="C6" sqref="C6:C12"/>
    </sheetView>
  </sheetViews>
  <sheetFormatPr defaultColWidth="9.140625" defaultRowHeight="15"/>
  <cols>
    <col min="1" max="1" width="23.28125" style="2" customWidth="1"/>
    <col min="2" max="2" width="72.57421875" style="2" customWidth="1"/>
    <col min="3" max="3" width="9.8515625" style="12" customWidth="1"/>
    <col min="4" max="13" width="10.8515625" style="1" customWidth="1"/>
    <col min="14" max="16384" width="9.140625" style="1" customWidth="1"/>
  </cols>
  <sheetData>
    <row r="1" ht="15.75" thickBot="1"/>
    <row r="2" spans="1:6" ht="15" customHeight="1">
      <c r="A2" s="171" t="s">
        <v>0</v>
      </c>
      <c r="B2" s="139" t="s">
        <v>89</v>
      </c>
      <c r="C2" s="177" t="s">
        <v>45</v>
      </c>
      <c r="D2" s="119" t="s">
        <v>118</v>
      </c>
      <c r="E2" s="120"/>
      <c r="F2" s="121"/>
    </row>
    <row r="3" spans="1:6" ht="19.5" customHeight="1">
      <c r="A3" s="172"/>
      <c r="B3" s="140"/>
      <c r="C3" s="178"/>
      <c r="D3" s="122"/>
      <c r="E3" s="123"/>
      <c r="F3" s="124"/>
    </row>
    <row r="4" spans="1:6" ht="19.5" customHeight="1" thickBot="1">
      <c r="A4" s="173"/>
      <c r="B4" s="141"/>
      <c r="C4" s="179"/>
      <c r="D4" s="125"/>
      <c r="E4" s="126"/>
      <c r="F4" s="127"/>
    </row>
    <row r="5" spans="1:6" ht="15">
      <c r="A5" s="41" t="s">
        <v>1</v>
      </c>
      <c r="B5" s="10"/>
      <c r="C5" s="89">
        <v>1</v>
      </c>
      <c r="D5" s="128" t="s">
        <v>119</v>
      </c>
      <c r="E5" s="128"/>
      <c r="F5" s="128"/>
    </row>
    <row r="6" spans="1:6" s="3" customFormat="1" ht="20.25" customHeight="1">
      <c r="A6" s="142" t="s">
        <v>76</v>
      </c>
      <c r="B6" s="35" t="s">
        <v>2</v>
      </c>
      <c r="C6" s="145">
        <v>1</v>
      </c>
      <c r="D6" s="116"/>
      <c r="E6" s="116"/>
      <c r="F6" s="116"/>
    </row>
    <row r="7" spans="1:6" s="3" customFormat="1" ht="20.25" customHeight="1">
      <c r="A7" s="143"/>
      <c r="B7" s="29" t="s">
        <v>129</v>
      </c>
      <c r="C7" s="146"/>
      <c r="D7" s="116"/>
      <c r="E7" s="116"/>
      <c r="F7" s="116"/>
    </row>
    <row r="8" spans="1:6" s="3" customFormat="1" ht="20.25" customHeight="1">
      <c r="A8" s="143"/>
      <c r="B8" s="29" t="s">
        <v>125</v>
      </c>
      <c r="C8" s="146"/>
      <c r="D8" s="116"/>
      <c r="E8" s="116"/>
      <c r="F8" s="116"/>
    </row>
    <row r="9" spans="1:7" s="3" customFormat="1" ht="20.25" customHeight="1">
      <c r="A9" s="143"/>
      <c r="B9" s="29" t="s">
        <v>126</v>
      </c>
      <c r="C9" s="146"/>
      <c r="D9" s="116"/>
      <c r="E9" s="116"/>
      <c r="F9" s="116"/>
      <c r="G9" s="6"/>
    </row>
    <row r="10" spans="1:6" s="3" customFormat="1" ht="20.25" customHeight="1">
      <c r="A10" s="143"/>
      <c r="B10" s="29" t="s">
        <v>3</v>
      </c>
      <c r="C10" s="146"/>
      <c r="D10" s="116"/>
      <c r="E10" s="116"/>
      <c r="F10" s="116"/>
    </row>
    <row r="11" spans="1:8" s="3" customFormat="1" ht="33" customHeight="1">
      <c r="A11" s="143"/>
      <c r="B11" s="99" t="s">
        <v>127</v>
      </c>
      <c r="C11" s="146"/>
      <c r="D11" s="116"/>
      <c r="E11" s="116"/>
      <c r="F11" s="116"/>
      <c r="H11" s="98"/>
    </row>
    <row r="12" spans="1:6" ht="20.25" customHeight="1" thickBot="1">
      <c r="A12" s="144"/>
      <c r="B12" s="36" t="s">
        <v>4</v>
      </c>
      <c r="C12" s="180"/>
      <c r="D12" s="116"/>
      <c r="E12" s="116"/>
      <c r="F12" s="116"/>
    </row>
    <row r="13" spans="1:13" s="3" customFormat="1" ht="20.25" customHeight="1">
      <c r="A13" s="55" t="s">
        <v>75</v>
      </c>
      <c r="B13" s="37" t="s">
        <v>5</v>
      </c>
      <c r="C13" s="90">
        <v>1</v>
      </c>
      <c r="D13" s="129" t="s">
        <v>119</v>
      </c>
      <c r="E13" s="129"/>
      <c r="F13" s="129"/>
      <c r="G13" s="9"/>
      <c r="H13" s="9"/>
      <c r="I13" s="9"/>
      <c r="J13" s="9"/>
      <c r="K13" s="9"/>
      <c r="L13" s="9"/>
      <c r="M13" s="9"/>
    </row>
    <row r="14" spans="1:13" s="3" customFormat="1" ht="20.25" customHeight="1">
      <c r="A14" s="142" t="s">
        <v>77</v>
      </c>
      <c r="B14" s="38" t="s">
        <v>6</v>
      </c>
      <c r="C14" s="145">
        <v>11</v>
      </c>
      <c r="D14" s="129"/>
      <c r="E14" s="129"/>
      <c r="F14" s="129"/>
      <c r="G14" s="9"/>
      <c r="H14" s="9"/>
      <c r="I14" s="9"/>
      <c r="J14" s="9"/>
      <c r="K14" s="9"/>
      <c r="L14" s="9"/>
      <c r="M14" s="9"/>
    </row>
    <row r="15" spans="1:6" ht="20.25" customHeight="1">
      <c r="A15" s="143"/>
      <c r="B15" s="35" t="s">
        <v>95</v>
      </c>
      <c r="C15" s="146"/>
      <c r="D15" s="129"/>
      <c r="E15" s="129"/>
      <c r="F15" s="129"/>
    </row>
    <row r="16" spans="1:6" ht="20.25" customHeight="1" thickBot="1">
      <c r="A16" s="144"/>
      <c r="B16" s="35" t="s">
        <v>7</v>
      </c>
      <c r="C16" s="180"/>
      <c r="D16" s="129"/>
      <c r="E16" s="129"/>
      <c r="F16" s="129"/>
    </row>
    <row r="17" spans="1:6" ht="20.25" customHeight="1">
      <c r="A17" s="56" t="s">
        <v>47</v>
      </c>
      <c r="B17" s="37"/>
      <c r="C17" s="91">
        <v>3</v>
      </c>
      <c r="D17" s="129" t="s">
        <v>119</v>
      </c>
      <c r="E17" s="129"/>
      <c r="F17" s="129"/>
    </row>
    <row r="18" spans="1:6" ht="20.25" customHeight="1">
      <c r="A18" s="142" t="s">
        <v>71</v>
      </c>
      <c r="B18" s="35" t="s">
        <v>8</v>
      </c>
      <c r="C18" s="145">
        <v>3</v>
      </c>
      <c r="D18" s="129"/>
      <c r="E18" s="129"/>
      <c r="F18" s="129"/>
    </row>
    <row r="19" spans="1:6" ht="20.25" customHeight="1">
      <c r="A19" s="143"/>
      <c r="B19" s="35" t="s">
        <v>9</v>
      </c>
      <c r="C19" s="146"/>
      <c r="D19" s="129"/>
      <c r="E19" s="129"/>
      <c r="F19" s="129"/>
    </row>
    <row r="20" spans="1:6" ht="20.25" customHeight="1">
      <c r="A20" s="143"/>
      <c r="B20" s="35" t="s">
        <v>116</v>
      </c>
      <c r="C20" s="146"/>
      <c r="D20" s="129"/>
      <c r="E20" s="129"/>
      <c r="F20" s="129"/>
    </row>
    <row r="21" spans="1:6" ht="20.25" customHeight="1">
      <c r="A21" s="143"/>
      <c r="B21" s="35" t="s">
        <v>98</v>
      </c>
      <c r="C21" s="146"/>
      <c r="D21" s="129"/>
      <c r="E21" s="129"/>
      <c r="F21" s="129"/>
    </row>
    <row r="22" spans="1:6" ht="20.25" customHeight="1" thickBot="1">
      <c r="A22" s="163"/>
      <c r="B22" s="40" t="s">
        <v>10</v>
      </c>
      <c r="C22" s="180"/>
      <c r="D22" s="129"/>
      <c r="E22" s="129"/>
      <c r="F22" s="129"/>
    </row>
    <row r="23" spans="1:6" ht="20.25" customHeight="1">
      <c r="A23" s="57" t="s">
        <v>11</v>
      </c>
      <c r="B23" s="41"/>
      <c r="C23" s="92">
        <v>1</v>
      </c>
      <c r="D23" s="130" t="s">
        <v>119</v>
      </c>
      <c r="E23" s="131"/>
      <c r="F23" s="132"/>
    </row>
    <row r="24" spans="1:6" s="3" customFormat="1" ht="20.25" customHeight="1">
      <c r="A24" s="143" t="s">
        <v>71</v>
      </c>
      <c r="B24" s="42" t="s">
        <v>12</v>
      </c>
      <c r="C24" s="145">
        <v>1</v>
      </c>
      <c r="D24" s="133"/>
      <c r="E24" s="134"/>
      <c r="F24" s="135"/>
    </row>
    <row r="25" spans="1:6" s="3" customFormat="1" ht="20.25" customHeight="1">
      <c r="A25" s="143"/>
      <c r="B25" s="42" t="s">
        <v>13</v>
      </c>
      <c r="C25" s="146"/>
      <c r="D25" s="133"/>
      <c r="E25" s="134"/>
      <c r="F25" s="135"/>
    </row>
    <row r="26" spans="1:6" s="3" customFormat="1" ht="20.25" customHeight="1">
      <c r="A26" s="143"/>
      <c r="B26" s="42" t="s">
        <v>14</v>
      </c>
      <c r="C26" s="146"/>
      <c r="D26" s="133"/>
      <c r="E26" s="134"/>
      <c r="F26" s="135"/>
    </row>
    <row r="27" spans="1:6" s="3" customFormat="1" ht="20.25" customHeight="1">
      <c r="A27" s="143"/>
      <c r="B27" s="42" t="s">
        <v>15</v>
      </c>
      <c r="C27" s="146"/>
      <c r="D27" s="133"/>
      <c r="E27" s="134"/>
      <c r="F27" s="135"/>
    </row>
    <row r="28" spans="1:6" s="3" customFormat="1" ht="20.25" customHeight="1">
      <c r="A28" s="143"/>
      <c r="B28" s="42" t="s">
        <v>16</v>
      </c>
      <c r="C28" s="146"/>
      <c r="D28" s="133"/>
      <c r="E28" s="134"/>
      <c r="F28" s="135"/>
    </row>
    <row r="29" spans="1:6" s="3" customFormat="1" ht="20.25" customHeight="1">
      <c r="A29" s="143"/>
      <c r="B29" s="42" t="s">
        <v>98</v>
      </c>
      <c r="C29" s="146"/>
      <c r="D29" s="133"/>
      <c r="E29" s="134"/>
      <c r="F29" s="135"/>
    </row>
    <row r="30" spans="1:6" s="3" customFormat="1" ht="20.25" customHeight="1" thickBot="1">
      <c r="A30" s="144"/>
      <c r="B30" s="43" t="s">
        <v>10</v>
      </c>
      <c r="C30" s="146"/>
      <c r="D30" s="136"/>
      <c r="E30" s="137"/>
      <c r="F30" s="138"/>
    </row>
    <row r="31" spans="1:7" ht="20.25" customHeight="1">
      <c r="A31" s="55" t="s">
        <v>74</v>
      </c>
      <c r="B31" s="39"/>
      <c r="C31" s="93">
        <v>2</v>
      </c>
      <c r="D31" s="118" t="s">
        <v>119</v>
      </c>
      <c r="E31" s="118"/>
      <c r="F31" s="118"/>
      <c r="G31" s="8"/>
    </row>
    <row r="32" spans="1:7" s="3" customFormat="1" ht="20.25" customHeight="1">
      <c r="A32" s="142" t="s">
        <v>71</v>
      </c>
      <c r="B32" s="35" t="s">
        <v>17</v>
      </c>
      <c r="C32" s="145">
        <v>2</v>
      </c>
      <c r="D32" s="118"/>
      <c r="E32" s="118"/>
      <c r="F32" s="118"/>
      <c r="G32" s="8"/>
    </row>
    <row r="33" spans="1:7" s="3" customFormat="1" ht="20.25" customHeight="1">
      <c r="A33" s="143"/>
      <c r="B33" s="35" t="s">
        <v>18</v>
      </c>
      <c r="C33" s="146"/>
      <c r="D33" s="118"/>
      <c r="E33" s="118"/>
      <c r="F33" s="118"/>
      <c r="G33" s="8"/>
    </row>
    <row r="34" spans="1:7" s="3" customFormat="1" ht="20.25" customHeight="1">
      <c r="A34" s="143"/>
      <c r="B34" s="35" t="s">
        <v>19</v>
      </c>
      <c r="C34" s="146"/>
      <c r="D34" s="118"/>
      <c r="E34" s="118"/>
      <c r="F34" s="118"/>
      <c r="G34" s="8"/>
    </row>
    <row r="35" spans="1:7" s="3" customFormat="1" ht="20.25" customHeight="1">
      <c r="A35" s="143"/>
      <c r="B35" s="35" t="s">
        <v>98</v>
      </c>
      <c r="C35" s="146"/>
      <c r="D35" s="118"/>
      <c r="E35" s="118"/>
      <c r="F35" s="118"/>
      <c r="G35" s="8"/>
    </row>
    <row r="36" spans="1:7" s="3" customFormat="1" ht="20.25" customHeight="1" thickBot="1">
      <c r="A36" s="144"/>
      <c r="B36" s="35" t="s">
        <v>10</v>
      </c>
      <c r="C36" s="147"/>
      <c r="D36" s="118"/>
      <c r="E36" s="118"/>
      <c r="F36" s="118"/>
      <c r="G36" s="8"/>
    </row>
    <row r="37" spans="1:7" ht="20.25" customHeight="1">
      <c r="A37" s="49" t="s">
        <v>73</v>
      </c>
      <c r="B37" s="44"/>
      <c r="C37" s="94">
        <v>2</v>
      </c>
      <c r="D37" s="116" t="s">
        <v>119</v>
      </c>
      <c r="E37" s="116"/>
      <c r="F37" s="116"/>
      <c r="G37" s="8"/>
    </row>
    <row r="38" spans="1:7" s="3" customFormat="1" ht="20.25" customHeight="1">
      <c r="A38" s="151" t="s">
        <v>78</v>
      </c>
      <c r="B38" s="35" t="s">
        <v>20</v>
      </c>
      <c r="C38" s="145">
        <v>2</v>
      </c>
      <c r="D38" s="116"/>
      <c r="E38" s="116"/>
      <c r="F38" s="116"/>
      <c r="G38" s="7"/>
    </row>
    <row r="39" spans="1:7" s="3" customFormat="1" ht="20.25" customHeight="1">
      <c r="A39" s="151"/>
      <c r="B39" s="35" t="s">
        <v>21</v>
      </c>
      <c r="C39" s="146"/>
      <c r="D39" s="116"/>
      <c r="E39" s="116"/>
      <c r="F39" s="116"/>
      <c r="G39" s="7"/>
    </row>
    <row r="40" spans="1:7" s="3" customFormat="1" ht="20.25" customHeight="1">
      <c r="A40" s="151"/>
      <c r="B40" s="35" t="s">
        <v>22</v>
      </c>
      <c r="C40" s="146"/>
      <c r="D40" s="116"/>
      <c r="E40" s="116"/>
      <c r="F40" s="116"/>
      <c r="G40" s="7"/>
    </row>
    <row r="41" spans="1:7" s="3" customFormat="1" ht="20.25" customHeight="1">
      <c r="A41" s="151"/>
      <c r="B41" s="35" t="s">
        <v>90</v>
      </c>
      <c r="C41" s="146"/>
      <c r="D41" s="116"/>
      <c r="E41" s="116"/>
      <c r="F41" s="116"/>
      <c r="G41" s="7"/>
    </row>
    <row r="42" spans="1:6" s="3" customFormat="1" ht="20.25" customHeight="1">
      <c r="A42" s="151" t="s">
        <v>79</v>
      </c>
      <c r="B42" s="35" t="s">
        <v>23</v>
      </c>
      <c r="C42" s="146"/>
      <c r="D42" s="116"/>
      <c r="E42" s="116"/>
      <c r="F42" s="116"/>
    </row>
    <row r="43" spans="1:6" s="3" customFormat="1" ht="20.25" customHeight="1">
      <c r="A43" s="151"/>
      <c r="B43" s="35" t="s">
        <v>24</v>
      </c>
      <c r="C43" s="146"/>
      <c r="D43" s="116"/>
      <c r="E43" s="116"/>
      <c r="F43" s="116"/>
    </row>
    <row r="44" spans="1:6" s="3" customFormat="1" ht="20.25" customHeight="1">
      <c r="A44" s="42" t="s">
        <v>80</v>
      </c>
      <c r="B44" s="35" t="s">
        <v>25</v>
      </c>
      <c r="C44" s="146"/>
      <c r="D44" s="116"/>
      <c r="E44" s="116"/>
      <c r="F44" s="116"/>
    </row>
    <row r="45" spans="1:7" s="3" customFormat="1" ht="20.25" customHeight="1">
      <c r="A45" s="58" t="s">
        <v>81</v>
      </c>
      <c r="B45" s="35" t="s">
        <v>26</v>
      </c>
      <c r="C45" s="146"/>
      <c r="D45" s="116"/>
      <c r="E45" s="116"/>
      <c r="F45" s="116"/>
      <c r="G45" s="8"/>
    </row>
    <row r="46" spans="1:7" s="3" customFormat="1" ht="20.25" customHeight="1" thickBot="1">
      <c r="A46" s="54" t="s">
        <v>82</v>
      </c>
      <c r="B46" s="36" t="s">
        <v>27</v>
      </c>
      <c r="C46" s="147"/>
      <c r="D46" s="116"/>
      <c r="E46" s="116"/>
      <c r="F46" s="116"/>
      <c r="G46" s="7"/>
    </row>
    <row r="47" spans="1:7" ht="20.25" customHeight="1">
      <c r="A47" s="49" t="s">
        <v>96</v>
      </c>
      <c r="B47" s="44"/>
      <c r="C47" s="94">
        <v>1</v>
      </c>
      <c r="D47" s="116" t="s">
        <v>119</v>
      </c>
      <c r="E47" s="116"/>
      <c r="F47" s="116"/>
      <c r="G47" s="8"/>
    </row>
    <row r="48" spans="1:7" s="3" customFormat="1" ht="20.25" customHeight="1">
      <c r="A48" s="151" t="s">
        <v>71</v>
      </c>
      <c r="B48" s="35" t="s">
        <v>28</v>
      </c>
      <c r="C48" s="145">
        <v>1</v>
      </c>
      <c r="D48" s="116"/>
      <c r="E48" s="116"/>
      <c r="F48" s="116"/>
      <c r="G48" s="7"/>
    </row>
    <row r="49" spans="1:7" s="3" customFormat="1" ht="20.25" customHeight="1">
      <c r="A49" s="151"/>
      <c r="B49" s="35" t="s">
        <v>29</v>
      </c>
      <c r="C49" s="146"/>
      <c r="D49" s="116"/>
      <c r="E49" s="116"/>
      <c r="F49" s="116"/>
      <c r="G49" s="7"/>
    </row>
    <row r="50" spans="1:7" s="3" customFormat="1" ht="20.25" customHeight="1">
      <c r="A50" s="151"/>
      <c r="B50" s="35" t="s">
        <v>30</v>
      </c>
      <c r="C50" s="146"/>
      <c r="D50" s="116"/>
      <c r="E50" s="116"/>
      <c r="F50" s="116"/>
      <c r="G50" s="7"/>
    </row>
    <row r="51" spans="1:7" s="3" customFormat="1" ht="20.25" customHeight="1" thickBot="1">
      <c r="A51" s="142"/>
      <c r="B51" s="36" t="s">
        <v>31</v>
      </c>
      <c r="C51" s="147"/>
      <c r="D51" s="116"/>
      <c r="E51" s="116"/>
      <c r="F51" s="116"/>
      <c r="G51" s="7"/>
    </row>
    <row r="52" spans="1:7" ht="20.25" customHeight="1">
      <c r="A52" s="49" t="s">
        <v>97</v>
      </c>
      <c r="B52" s="44"/>
      <c r="C52" s="95">
        <v>4</v>
      </c>
      <c r="D52" s="116" t="s">
        <v>119</v>
      </c>
      <c r="E52" s="116"/>
      <c r="F52" s="116"/>
      <c r="G52" s="8"/>
    </row>
    <row r="53" spans="1:6" s="11" customFormat="1" ht="20.25" customHeight="1">
      <c r="A53" s="152" t="s">
        <v>102</v>
      </c>
      <c r="B53" s="29" t="s">
        <v>100</v>
      </c>
      <c r="C53" s="164">
        <v>1</v>
      </c>
      <c r="D53" s="116"/>
      <c r="E53" s="116"/>
      <c r="F53" s="116"/>
    </row>
    <row r="54" spans="1:6" s="11" customFormat="1" ht="20.25" customHeight="1">
      <c r="A54" s="152"/>
      <c r="B54" s="29" t="s">
        <v>99</v>
      </c>
      <c r="C54" s="164"/>
      <c r="D54" s="116"/>
      <c r="E54" s="116"/>
      <c r="F54" s="116"/>
    </row>
    <row r="55" spans="1:6" s="11" customFormat="1" ht="20.25" customHeight="1">
      <c r="A55" s="152"/>
      <c r="B55" s="29" t="s">
        <v>117</v>
      </c>
      <c r="C55" s="164"/>
      <c r="D55" s="116"/>
      <c r="E55" s="116"/>
      <c r="F55" s="116"/>
    </row>
    <row r="56" spans="1:6" s="11" customFormat="1" ht="20.25" customHeight="1">
      <c r="A56" s="152"/>
      <c r="B56" s="29" t="s">
        <v>104</v>
      </c>
      <c r="C56" s="164"/>
      <c r="D56" s="116"/>
      <c r="E56" s="116"/>
      <c r="F56" s="116"/>
    </row>
    <row r="57" spans="1:6" s="11" customFormat="1" ht="20.25" customHeight="1">
      <c r="A57" s="152" t="s">
        <v>83</v>
      </c>
      <c r="B57" s="29" t="s">
        <v>33</v>
      </c>
      <c r="C57" s="164">
        <v>1</v>
      </c>
      <c r="D57" s="117" t="s">
        <v>119</v>
      </c>
      <c r="E57" s="117"/>
      <c r="F57" s="117"/>
    </row>
    <row r="58" spans="1:6" s="11" customFormat="1" ht="20.25" customHeight="1">
      <c r="A58" s="152"/>
      <c r="B58" s="29" t="s">
        <v>104</v>
      </c>
      <c r="C58" s="164"/>
      <c r="D58" s="117"/>
      <c r="E58" s="117"/>
      <c r="F58" s="117"/>
    </row>
    <row r="59" spans="1:6" s="11" customFormat="1" ht="20.25" customHeight="1">
      <c r="A59" s="152" t="s">
        <v>84</v>
      </c>
      <c r="B59" s="29" t="s">
        <v>72</v>
      </c>
      <c r="C59" s="164">
        <v>2</v>
      </c>
      <c r="D59" s="117" t="s">
        <v>119</v>
      </c>
      <c r="E59" s="117"/>
      <c r="F59" s="117"/>
    </row>
    <row r="60" spans="1:6" s="11" customFormat="1" ht="20.25" customHeight="1" thickBot="1">
      <c r="A60" s="181"/>
      <c r="B60" s="29" t="s">
        <v>104</v>
      </c>
      <c r="C60" s="176"/>
      <c r="D60" s="117"/>
      <c r="E60" s="117"/>
      <c r="F60" s="117"/>
    </row>
    <row r="61" spans="1:7" ht="20.25" customHeight="1">
      <c r="A61" s="49" t="s">
        <v>113</v>
      </c>
      <c r="B61" s="44" t="s">
        <v>60</v>
      </c>
      <c r="C61" s="92">
        <v>600</v>
      </c>
      <c r="D61" s="116" t="s">
        <v>119</v>
      </c>
      <c r="E61" s="116"/>
      <c r="F61" s="116"/>
      <c r="G61" s="8"/>
    </row>
    <row r="62" spans="1:7" ht="20.25" customHeight="1">
      <c r="A62" s="158" t="s">
        <v>50</v>
      </c>
      <c r="B62" s="45" t="s">
        <v>93</v>
      </c>
      <c r="C62" s="96">
        <v>300</v>
      </c>
      <c r="D62" s="116"/>
      <c r="E62" s="116"/>
      <c r="F62" s="116"/>
      <c r="G62" s="8"/>
    </row>
    <row r="63" spans="1:7" ht="20.25" customHeight="1">
      <c r="A63" s="159"/>
      <c r="B63" s="45" t="s">
        <v>101</v>
      </c>
      <c r="C63" s="96">
        <v>100</v>
      </c>
      <c r="D63" s="116"/>
      <c r="E63" s="116"/>
      <c r="F63" s="116"/>
      <c r="G63" s="8"/>
    </row>
    <row r="64" spans="1:7" ht="20.25" customHeight="1">
      <c r="A64" s="159"/>
      <c r="B64" s="45" t="s">
        <v>91</v>
      </c>
      <c r="C64" s="96">
        <v>100</v>
      </c>
      <c r="D64" s="116"/>
      <c r="E64" s="116"/>
      <c r="F64" s="116"/>
      <c r="G64" s="8"/>
    </row>
    <row r="65" spans="1:7" ht="20.25" customHeight="1">
      <c r="A65" s="160"/>
      <c r="B65" s="45" t="s">
        <v>92</v>
      </c>
      <c r="C65" s="96">
        <v>100</v>
      </c>
      <c r="D65" s="116"/>
      <c r="E65" s="116"/>
      <c r="F65" s="116"/>
      <c r="G65" s="8"/>
    </row>
    <row r="66" spans="1:6" ht="20.25" customHeight="1">
      <c r="A66" s="156" t="s">
        <v>103</v>
      </c>
      <c r="B66" s="46" t="s">
        <v>36</v>
      </c>
      <c r="C66" s="145">
        <v>150</v>
      </c>
      <c r="D66" s="116"/>
      <c r="E66" s="116"/>
      <c r="F66" s="116"/>
    </row>
    <row r="67" spans="1:6" ht="20.25" customHeight="1">
      <c r="A67" s="156"/>
      <c r="B67" s="46" t="s">
        <v>37</v>
      </c>
      <c r="C67" s="146"/>
      <c r="D67" s="116"/>
      <c r="E67" s="116"/>
      <c r="F67" s="116"/>
    </row>
    <row r="68" spans="1:6" ht="20.25" customHeight="1">
      <c r="A68" s="156"/>
      <c r="B68" s="46" t="s">
        <v>38</v>
      </c>
      <c r="C68" s="146"/>
      <c r="D68" s="116"/>
      <c r="E68" s="116"/>
      <c r="F68" s="116"/>
    </row>
    <row r="69" spans="1:6" ht="20.25" customHeight="1">
      <c r="A69" s="156"/>
      <c r="B69" s="47" t="s">
        <v>105</v>
      </c>
      <c r="C69" s="161"/>
      <c r="D69" s="116"/>
      <c r="E69" s="116"/>
      <c r="F69" s="116"/>
    </row>
    <row r="70" spans="1:6" ht="20.25" customHeight="1">
      <c r="A70" s="156" t="s">
        <v>65</v>
      </c>
      <c r="B70" s="46" t="s">
        <v>40</v>
      </c>
      <c r="C70" s="145">
        <v>450</v>
      </c>
      <c r="D70" s="116" t="s">
        <v>119</v>
      </c>
      <c r="E70" s="116"/>
      <c r="F70" s="116"/>
    </row>
    <row r="71" spans="1:6" ht="20.25" customHeight="1">
      <c r="A71" s="156"/>
      <c r="B71" s="46" t="s">
        <v>37</v>
      </c>
      <c r="C71" s="146"/>
      <c r="D71" s="116"/>
      <c r="E71" s="116"/>
      <c r="F71" s="116"/>
    </row>
    <row r="72" spans="1:6" ht="20.25" customHeight="1">
      <c r="A72" s="156"/>
      <c r="B72" s="46" t="s">
        <v>38</v>
      </c>
      <c r="C72" s="146"/>
      <c r="D72" s="116"/>
      <c r="E72" s="116"/>
      <c r="F72" s="116"/>
    </row>
    <row r="73" spans="1:6" ht="20.25" customHeight="1" thickBot="1">
      <c r="A73" s="157"/>
      <c r="B73" s="46" t="s">
        <v>105</v>
      </c>
      <c r="C73" s="147"/>
      <c r="D73" s="116"/>
      <c r="E73" s="116"/>
      <c r="F73" s="116"/>
    </row>
    <row r="74" spans="1:7" ht="20.25" customHeight="1">
      <c r="A74" s="59" t="s">
        <v>115</v>
      </c>
      <c r="B74" s="48" t="s">
        <v>66</v>
      </c>
      <c r="C74" s="94">
        <v>4000</v>
      </c>
      <c r="D74" s="116" t="s">
        <v>120</v>
      </c>
      <c r="E74" s="116"/>
      <c r="F74" s="116"/>
      <c r="G74" s="8"/>
    </row>
    <row r="75" spans="1:7" ht="20.25" customHeight="1">
      <c r="A75" s="153"/>
      <c r="B75" s="45" t="s">
        <v>67</v>
      </c>
      <c r="C75" s="96">
        <v>1000</v>
      </c>
      <c r="D75" s="116"/>
      <c r="E75" s="116"/>
      <c r="F75" s="116"/>
      <c r="G75" s="8"/>
    </row>
    <row r="76" spans="1:7" ht="20.25" customHeight="1">
      <c r="A76" s="153"/>
      <c r="B76" s="45" t="s">
        <v>68</v>
      </c>
      <c r="C76" s="96">
        <v>1000</v>
      </c>
      <c r="D76" s="116"/>
      <c r="E76" s="116"/>
      <c r="F76" s="116"/>
      <c r="G76" s="8"/>
    </row>
    <row r="77" spans="1:7" ht="20.25" customHeight="1">
      <c r="A77" s="153"/>
      <c r="B77" s="45" t="s">
        <v>69</v>
      </c>
      <c r="C77" s="96">
        <v>1000</v>
      </c>
      <c r="D77" s="116"/>
      <c r="E77" s="116"/>
      <c r="F77" s="116"/>
      <c r="G77" s="8"/>
    </row>
    <row r="78" spans="1:7" ht="20.25" customHeight="1">
      <c r="A78" s="153"/>
      <c r="B78" s="45" t="s">
        <v>70</v>
      </c>
      <c r="C78" s="96">
        <v>1000</v>
      </c>
      <c r="D78" s="116"/>
      <c r="E78" s="116"/>
      <c r="F78" s="116"/>
      <c r="G78" s="8"/>
    </row>
    <row r="79" spans="1:6" ht="20.25" customHeight="1">
      <c r="A79" s="154" t="s">
        <v>71</v>
      </c>
      <c r="B79" s="30" t="s">
        <v>41</v>
      </c>
      <c r="C79" s="145"/>
      <c r="D79" s="116"/>
      <c r="E79" s="116"/>
      <c r="F79" s="116"/>
    </row>
    <row r="80" spans="1:6" ht="20.25" customHeight="1">
      <c r="A80" s="154"/>
      <c r="B80" s="30" t="s">
        <v>42</v>
      </c>
      <c r="C80" s="146"/>
      <c r="D80" s="116"/>
      <c r="E80" s="116"/>
      <c r="F80" s="116"/>
    </row>
    <row r="81" spans="1:6" ht="20.25" customHeight="1" thickBot="1">
      <c r="A81" s="155"/>
      <c r="B81" s="32" t="s">
        <v>106</v>
      </c>
      <c r="C81" s="147"/>
      <c r="D81" s="116"/>
      <c r="E81" s="116"/>
      <c r="F81" s="116"/>
    </row>
    <row r="82" spans="1:7" ht="20.25" customHeight="1">
      <c r="A82" s="59" t="s">
        <v>109</v>
      </c>
      <c r="B82" s="31"/>
      <c r="C82" s="94">
        <v>1000</v>
      </c>
      <c r="D82" s="116" t="s">
        <v>119</v>
      </c>
      <c r="E82" s="116"/>
      <c r="F82" s="116"/>
      <c r="G82" s="8"/>
    </row>
    <row r="83" spans="1:7" ht="20.25" customHeight="1">
      <c r="A83" s="148"/>
      <c r="B83" s="75" t="s">
        <v>122</v>
      </c>
      <c r="C83" s="168">
        <v>1000</v>
      </c>
      <c r="D83" s="116"/>
      <c r="E83" s="116"/>
      <c r="F83" s="116"/>
      <c r="G83" s="8"/>
    </row>
    <row r="84" spans="1:6" ht="20.25" customHeight="1">
      <c r="A84" s="149"/>
      <c r="B84" s="75" t="s">
        <v>43</v>
      </c>
      <c r="C84" s="169"/>
      <c r="D84" s="116"/>
      <c r="E84" s="116"/>
      <c r="F84" s="116"/>
    </row>
    <row r="85" spans="1:6" ht="20.25" customHeight="1" thickBot="1">
      <c r="A85" s="150"/>
      <c r="B85" s="29" t="s">
        <v>121</v>
      </c>
      <c r="C85" s="170"/>
      <c r="D85" s="116"/>
      <c r="E85" s="116"/>
      <c r="F85" s="116"/>
    </row>
    <row r="86" spans="1:7" ht="20.25" customHeight="1">
      <c r="A86" s="60" t="s">
        <v>108</v>
      </c>
      <c r="B86" s="31"/>
      <c r="C86" s="94">
        <v>5600</v>
      </c>
      <c r="D86" s="116" t="s">
        <v>119</v>
      </c>
      <c r="E86" s="116"/>
      <c r="F86" s="116"/>
      <c r="G86" s="8"/>
    </row>
    <row r="87" spans="1:7" ht="20.25" customHeight="1">
      <c r="A87" s="158" t="s">
        <v>52</v>
      </c>
      <c r="B87" s="75" t="s">
        <v>85</v>
      </c>
      <c r="C87" s="174">
        <f>14*400</f>
        <v>5600</v>
      </c>
      <c r="D87" s="116"/>
      <c r="E87" s="116"/>
      <c r="F87" s="116"/>
      <c r="G87" s="8"/>
    </row>
    <row r="88" spans="1:7" ht="20.25" customHeight="1">
      <c r="A88" s="159"/>
      <c r="B88" s="75" t="s">
        <v>43</v>
      </c>
      <c r="C88" s="175"/>
      <c r="D88" s="116"/>
      <c r="E88" s="116"/>
      <c r="F88" s="116"/>
      <c r="G88" s="8"/>
    </row>
    <row r="89" spans="1:7" ht="20.25" customHeight="1" thickBot="1">
      <c r="A89" s="159"/>
      <c r="B89" s="29" t="s">
        <v>121</v>
      </c>
      <c r="C89" s="175"/>
      <c r="D89" s="116"/>
      <c r="E89" s="116"/>
      <c r="F89" s="116"/>
      <c r="G89" s="8"/>
    </row>
    <row r="90" spans="1:7" ht="20.25" customHeight="1">
      <c r="A90" s="61" t="s">
        <v>107</v>
      </c>
      <c r="B90" s="76"/>
      <c r="C90" s="97">
        <v>200</v>
      </c>
      <c r="D90" s="116" t="s">
        <v>119</v>
      </c>
      <c r="E90" s="116"/>
      <c r="F90" s="116"/>
      <c r="G90" s="8"/>
    </row>
    <row r="91" spans="1:6" ht="20.25" customHeight="1">
      <c r="A91" s="158" t="s">
        <v>51</v>
      </c>
      <c r="B91" s="75" t="s">
        <v>123</v>
      </c>
      <c r="C91" s="174">
        <v>200</v>
      </c>
      <c r="D91" s="116"/>
      <c r="E91" s="116"/>
      <c r="F91" s="116"/>
    </row>
    <row r="92" spans="1:6" ht="20.25" customHeight="1" thickBot="1">
      <c r="A92" s="159"/>
      <c r="B92" s="33" t="s">
        <v>94</v>
      </c>
      <c r="C92" s="175"/>
      <c r="D92" s="116"/>
      <c r="E92" s="116"/>
      <c r="F92" s="116"/>
    </row>
    <row r="93" spans="1:7" ht="20.25" customHeight="1">
      <c r="A93" s="49" t="s">
        <v>110</v>
      </c>
      <c r="B93" s="34"/>
      <c r="C93" s="94">
        <v>1</v>
      </c>
      <c r="D93" s="116" t="s">
        <v>119</v>
      </c>
      <c r="E93" s="116"/>
      <c r="F93" s="116"/>
      <c r="G93" s="8"/>
    </row>
    <row r="94" spans="1:7" ht="20.25" customHeight="1">
      <c r="A94" s="165"/>
      <c r="B94" s="50" t="s">
        <v>54</v>
      </c>
      <c r="C94" s="145">
        <v>1</v>
      </c>
      <c r="D94" s="116"/>
      <c r="E94" s="116"/>
      <c r="F94" s="116"/>
      <c r="G94" s="8"/>
    </row>
    <row r="95" spans="1:7" ht="20.25" customHeight="1">
      <c r="A95" s="166"/>
      <c r="B95" s="50" t="s">
        <v>57</v>
      </c>
      <c r="C95" s="146"/>
      <c r="D95" s="116"/>
      <c r="E95" s="116"/>
      <c r="F95" s="116"/>
      <c r="G95" s="8"/>
    </row>
    <row r="96" spans="1:6" ht="20.25" customHeight="1">
      <c r="A96" s="166"/>
      <c r="B96" s="63" t="s">
        <v>56</v>
      </c>
      <c r="C96" s="146"/>
      <c r="D96" s="116"/>
      <c r="E96" s="116"/>
      <c r="F96" s="116"/>
    </row>
    <row r="97" spans="1:6" ht="20.25" customHeight="1" thickBot="1">
      <c r="A97" s="167"/>
      <c r="B97" s="51" t="s">
        <v>55</v>
      </c>
      <c r="C97" s="147"/>
      <c r="D97" s="116"/>
      <c r="E97" s="116"/>
      <c r="F97" s="116"/>
    </row>
    <row r="98" spans="1:7" ht="20.25" customHeight="1">
      <c r="A98" s="49" t="s">
        <v>111</v>
      </c>
      <c r="B98" s="49"/>
      <c r="C98" s="94">
        <v>500</v>
      </c>
      <c r="D98" s="116" t="s">
        <v>119</v>
      </c>
      <c r="E98" s="116"/>
      <c r="F98" s="116"/>
      <c r="G98" s="8"/>
    </row>
    <row r="99" spans="1:6" ht="20.25" customHeight="1">
      <c r="A99" s="159"/>
      <c r="B99" s="75" t="s">
        <v>128</v>
      </c>
      <c r="C99" s="146">
        <v>500</v>
      </c>
      <c r="D99" s="116"/>
      <c r="E99" s="116"/>
      <c r="F99" s="116"/>
    </row>
    <row r="100" spans="1:6" ht="20.25" customHeight="1">
      <c r="A100" s="159"/>
      <c r="B100" s="62" t="s">
        <v>112</v>
      </c>
      <c r="C100" s="146"/>
      <c r="D100" s="116"/>
      <c r="E100" s="116"/>
      <c r="F100" s="116"/>
    </row>
    <row r="101" spans="1:6" ht="20.25" customHeight="1" thickBot="1">
      <c r="A101" s="162"/>
      <c r="B101" s="35" t="s">
        <v>124</v>
      </c>
      <c r="C101" s="147"/>
      <c r="D101" s="116"/>
      <c r="E101" s="116"/>
      <c r="F101" s="116"/>
    </row>
    <row r="102" spans="1:7" ht="20.25" customHeight="1">
      <c r="A102" s="49" t="s">
        <v>61</v>
      </c>
      <c r="B102" s="49" t="s">
        <v>53</v>
      </c>
      <c r="C102" s="94">
        <v>1</v>
      </c>
      <c r="D102" s="116" t="s">
        <v>119</v>
      </c>
      <c r="E102" s="116"/>
      <c r="F102" s="116"/>
      <c r="G102" s="8"/>
    </row>
    <row r="103" spans="1:6" s="11" customFormat="1" ht="20.25" customHeight="1">
      <c r="A103" s="148"/>
      <c r="B103" s="35" t="s">
        <v>86</v>
      </c>
      <c r="C103" s="145"/>
      <c r="D103" s="116"/>
      <c r="E103" s="116"/>
      <c r="F103" s="116"/>
    </row>
    <row r="104" spans="1:6" s="11" customFormat="1" ht="20.25" customHeight="1">
      <c r="A104" s="149"/>
      <c r="B104" s="35" t="s">
        <v>88</v>
      </c>
      <c r="C104" s="146"/>
      <c r="D104" s="116"/>
      <c r="E104" s="116"/>
      <c r="F104" s="116"/>
    </row>
    <row r="105" spans="1:6" s="11" customFormat="1" ht="20.25" customHeight="1" thickBot="1">
      <c r="A105" s="150"/>
      <c r="B105" s="35" t="s">
        <v>87</v>
      </c>
      <c r="C105" s="147"/>
      <c r="D105" s="116"/>
      <c r="E105" s="116"/>
      <c r="F105" s="116"/>
    </row>
    <row r="106" spans="1:7" ht="20.25" customHeight="1" thickBot="1">
      <c r="A106" s="52" t="s">
        <v>62</v>
      </c>
      <c r="B106" s="52"/>
      <c r="C106" s="53">
        <v>1</v>
      </c>
      <c r="G106" s="8"/>
    </row>
  </sheetData>
  <sheetProtection algorithmName="SHA-512" hashValue="I8rlX3XvmQsKdRTV/zBABvnVpmMp4uuSIwbKoVKrHNqkzUr1EYgsv33x5UlFh7N88cMWCBxmUH4r0k34AiNxWg==" saltValue="EnjwqeFJ/L/s8lOhtVL0Ew==" spinCount="100000" sheet="1" objects="1" scenarios="1"/>
  <mergeCells count="64">
    <mergeCell ref="A6:A12"/>
    <mergeCell ref="A2:A4"/>
    <mergeCell ref="C94:C97"/>
    <mergeCell ref="A91:A92"/>
    <mergeCell ref="C91:C92"/>
    <mergeCell ref="A87:A89"/>
    <mergeCell ref="C87:C89"/>
    <mergeCell ref="C57:C58"/>
    <mergeCell ref="C59:C60"/>
    <mergeCell ref="C79:C81"/>
    <mergeCell ref="C2:C4"/>
    <mergeCell ref="C6:C12"/>
    <mergeCell ref="C14:C16"/>
    <mergeCell ref="C18:C22"/>
    <mergeCell ref="C24:C30"/>
    <mergeCell ref="A59:A60"/>
    <mergeCell ref="A53:A56"/>
    <mergeCell ref="C53:C56"/>
    <mergeCell ref="C99:C101"/>
    <mergeCell ref="A94:A97"/>
    <mergeCell ref="C83:C85"/>
    <mergeCell ref="A83:A85"/>
    <mergeCell ref="A48:A51"/>
    <mergeCell ref="A18:A22"/>
    <mergeCell ref="C32:C36"/>
    <mergeCell ref="C38:C46"/>
    <mergeCell ref="C48:C51"/>
    <mergeCell ref="A24:A30"/>
    <mergeCell ref="B2:B4"/>
    <mergeCell ref="A14:A16"/>
    <mergeCell ref="C103:C105"/>
    <mergeCell ref="A103:A105"/>
    <mergeCell ref="A38:A41"/>
    <mergeCell ref="A57:A58"/>
    <mergeCell ref="A32:A36"/>
    <mergeCell ref="A75:A78"/>
    <mergeCell ref="A79:A81"/>
    <mergeCell ref="A70:A73"/>
    <mergeCell ref="C70:C73"/>
    <mergeCell ref="A62:A65"/>
    <mergeCell ref="A66:A69"/>
    <mergeCell ref="C66:C69"/>
    <mergeCell ref="A99:A101"/>
    <mergeCell ref="A42:A43"/>
    <mergeCell ref="D2:F4"/>
    <mergeCell ref="D5:F12"/>
    <mergeCell ref="D13:F16"/>
    <mergeCell ref="D17:F22"/>
    <mergeCell ref="D23:F30"/>
    <mergeCell ref="D59:F60"/>
    <mergeCell ref="D61:F69"/>
    <mergeCell ref="D70:F73"/>
    <mergeCell ref="D74:F81"/>
    <mergeCell ref="D31:F36"/>
    <mergeCell ref="D37:F46"/>
    <mergeCell ref="D47:F51"/>
    <mergeCell ref="D52:F56"/>
    <mergeCell ref="D57:F58"/>
    <mergeCell ref="D102:F105"/>
    <mergeCell ref="D82:F85"/>
    <mergeCell ref="D86:F89"/>
    <mergeCell ref="D90:F92"/>
    <mergeCell ref="D93:F97"/>
    <mergeCell ref="D98:F10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7" r:id="rId1"/>
  <rowBreaks count="1" manualBreakCount="1">
    <brk id="51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51c87a23-54e2-47a3-a146-26b65f65cada" xsi:nil="true"/>
    <lcf76f155ced4ddcb4097134ff3c332f xmlns="51c87a23-54e2-47a3-a146-26b65f65cada">
      <Terms xmlns="http://schemas.microsoft.com/office/infopath/2007/PartnerControls"/>
    </lcf76f155ced4ddcb4097134ff3c332f>
    <TaxCatchAll xmlns="766e70fa-7670-43a6-99e2-cc25946fa8ea" xsi:nil="true"/>
    <Datuma_x010d_as xmlns="51c87a23-54e2-47a3-a146-26b65f65cad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E02BA68F47F542919780803EAADC53" ma:contentTypeVersion="18" ma:contentTypeDescription="Vytvoří nový dokument" ma:contentTypeScope="" ma:versionID="b08b9a2a9be8eb75c2f03dc439639ef2">
  <xsd:schema xmlns:xsd="http://www.w3.org/2001/XMLSchema" xmlns:xs="http://www.w3.org/2001/XMLSchema" xmlns:p="http://schemas.microsoft.com/office/2006/metadata/properties" xmlns:ns2="766e70fa-7670-43a6-99e2-cc25946fa8ea" xmlns:ns3="51c87a23-54e2-47a3-a146-26b65f65cada" targetNamespace="http://schemas.microsoft.com/office/2006/metadata/properties" ma:root="true" ma:fieldsID="6b8ad3e161a2e682dc9b9fdc0f7b6e86" ns2:_="" ns3:_="">
    <xsd:import namespace="766e70fa-7670-43a6-99e2-cc25946fa8ea"/>
    <xsd:import namespace="51c87a23-54e2-47a3-a146-26b65f65cad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um" minOccurs="0"/>
                <xsd:element ref="ns3:Datuma_x010d_a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792a60-d1b7-490d-8fb9-49b2d8fa6c2e}" ma:internalName="TaxCatchAll" ma:showField="CatchAllData" ma:web="766e70fa-7670-43a6-99e2-cc25946fa8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87a23-54e2-47a3-a146-26b65f65c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um" ma:index="18" nillable="true" ma:displayName="Datum" ma:format="DateTime" ma:internalName="Datum">
      <xsd:simpleType>
        <xsd:restriction base="dms:DateTime"/>
      </xsd:simpleType>
    </xsd:element>
    <xsd:element name="Datuma_x010d_as" ma:index="19" nillable="true" ma:displayName="Datum a čas" ma:format="DateOnly" ma:internalName="Datuma_x010d_as">
      <xsd:simpleType>
        <xsd:restriction base="dms:DateTim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d6d2dea4-6a5c-40bd-b353-e49838515c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EB1FD1-59D1-4CAB-87CF-6CD35C7C09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D1AF8F-8A3D-4834-A996-A6A7F223A349}">
  <ds:schemaRefs>
    <ds:schemaRef ds:uri="http://purl.org/dc/elements/1.1/"/>
    <ds:schemaRef ds:uri="766e70fa-7670-43a6-99e2-cc25946fa8ea"/>
    <ds:schemaRef ds:uri="http://purl.org/dc/terms/"/>
    <ds:schemaRef ds:uri="http://schemas.microsoft.com/office/infopath/2007/PartnerControls"/>
    <ds:schemaRef ds:uri="http://schemas.microsoft.com/office/2006/documentManagement/types"/>
    <ds:schemaRef ds:uri="51c87a23-54e2-47a3-a146-26b65f65cada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959672-7F18-4B88-B1B3-F3F96F73B7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51c87a23-54e2-47a3-a146-26b65f65ca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Jarmila Bukvaldová</cp:lastModifiedBy>
  <cp:lastPrinted>2023-01-27T08:58:44Z</cp:lastPrinted>
  <dcterms:created xsi:type="dcterms:W3CDTF">2023-01-04T08:00:25Z</dcterms:created>
  <dcterms:modified xsi:type="dcterms:W3CDTF">2023-02-13T08:20:34Z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0x0101007EE02BA68F47F542919780803EAADC53</vt:lpwstr>
  </property>
  <property fmtid="{D5CDD505-2E9C-101B-9397-08002B2CF9AE}" pid="3" name="MediaServiceImageTags">
    <vt:lpwstr/>
  </property>
</Properties>
</file>