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Rok plnění 2020-2022" sheetId="1" r:id="rId1"/>
  </sheets>
  <definedNames/>
  <calcPr fullCalcOnLoad="1"/>
</workbook>
</file>

<file path=xl/sharedStrings.xml><?xml version="1.0" encoding="utf-8"?>
<sst xmlns="http://schemas.openxmlformats.org/spreadsheetml/2006/main" count="66" uniqueCount="50">
  <si>
    <t>Datum ukončení plnění (konec smlouvy)</t>
  </si>
  <si>
    <t>číslo VZ</t>
  </si>
  <si>
    <t>Název zakázky</t>
  </si>
  <si>
    <t>Systémové číslo VZ (profil zadavatele)</t>
  </si>
  <si>
    <t>VZ01</t>
  </si>
  <si>
    <t>VZ02</t>
  </si>
  <si>
    <t>VZ03</t>
  </si>
  <si>
    <t>VZ04</t>
  </si>
  <si>
    <t>VZ05</t>
  </si>
  <si>
    <t>VZ06</t>
  </si>
  <si>
    <t>VZ07</t>
  </si>
  <si>
    <t>VZ08</t>
  </si>
  <si>
    <t>VZ09</t>
  </si>
  <si>
    <t xml:space="preserve"> Záměr Královéhradeckého kraje na uzavření smluv o horizontální spolupráci </t>
  </si>
  <si>
    <t>P20V00000062</t>
  </si>
  <si>
    <t>Dodavatel</t>
  </si>
  <si>
    <t>Město Broumov</t>
  </si>
  <si>
    <t>Město Dvůr Králové nad Labem</t>
  </si>
  <si>
    <t>Město Jičín</t>
  </si>
  <si>
    <t>Město Kostelec nad Orlicí</t>
  </si>
  <si>
    <t>Město Náchod</t>
  </si>
  <si>
    <t>Město Nové Město nad Metují</t>
  </si>
  <si>
    <t>Město Trutnov</t>
  </si>
  <si>
    <t>Město Vrchlabí</t>
  </si>
  <si>
    <t>Datum poslední úhrady 2020</t>
  </si>
  <si>
    <t xml:space="preserve">Statutární město Hradec Králové </t>
  </si>
  <si>
    <t>Datum poslední úhrady 2022</t>
  </si>
  <si>
    <t>Celkově uhrazená cena vč. DPH</t>
  </si>
  <si>
    <t>Celkově uhrazená cena bez DPH</t>
  </si>
  <si>
    <t>Skutečně uhrazená cena vč. DPH 2022</t>
  </si>
  <si>
    <t>Skutečně uhrazená cena bez DPH 2022</t>
  </si>
  <si>
    <t>Datum poslední úhrady 2021</t>
  </si>
  <si>
    <t>Skutečně uhrazená cena vč. DPH 2021</t>
  </si>
  <si>
    <t>Skutečně uhrazená cena bez DPH 2021</t>
  </si>
  <si>
    <t>Skutečně uhrazená cena vč. DPH 2020</t>
  </si>
  <si>
    <t>Skutečně uhrazená cena bez DPH 2020</t>
  </si>
  <si>
    <t>Částka uvedená ve smlouvě</t>
  </si>
  <si>
    <t>č. smlouvy</t>
  </si>
  <si>
    <t>částka bez DPH</t>
  </si>
  <si>
    <t>Částka vč. DPH</t>
  </si>
  <si>
    <t>DS2020/02809/P1</t>
  </si>
  <si>
    <t>DS2020/02815</t>
  </si>
  <si>
    <t>DS2020/02953</t>
  </si>
  <si>
    <t>DS2020/02812</t>
  </si>
  <si>
    <t>DS2020/02813</t>
  </si>
  <si>
    <t>DS2020/02930</t>
  </si>
  <si>
    <t>DS2020/02932</t>
  </si>
  <si>
    <t>DS2020/03553</t>
  </si>
  <si>
    <t>Celkem</t>
  </si>
  <si>
    <t>Datum podpisu smlouvy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</si>
</sst>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mmm/yyyy"/>
    <numFmt numFmtId="167" formatCode="#,##0.00\ &quot;Kč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  <numFmt numFmtId="172" formatCode="dd/mm/yy;@"/>
    <numFmt numFmtId="173" formatCode="#,##0.00_ ;[Red]\-#,##0.00\ "/>
    <numFmt numFmtId="174" formatCode="dd/mm/yy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20" fillId="0" borderId="10" xfId="0" applyFont="1" applyBorder="1" applyAlignment="1">
      <alignment/>
    </xf>
    <xf numFmtId="8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165" fontId="20" fillId="0" borderId="10" xfId="34" applyFont="1" applyBorder="1" applyAlignment="1">
      <alignment/>
    </xf>
    <xf numFmtId="165" fontId="20" fillId="0" borderId="15" xfId="34" applyFont="1" applyFill="1" applyBorder="1" applyAlignment="1">
      <alignment/>
    </xf>
    <xf numFmtId="14" fontId="20" fillId="0" borderId="10" xfId="0" applyNumberFormat="1" applyFont="1" applyBorder="1" applyAlignment="1">
      <alignment/>
    </xf>
    <xf numFmtId="14" fontId="20" fillId="0" borderId="15" xfId="0" applyNumberFormat="1" applyFont="1" applyBorder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wrapText="1"/>
    </xf>
    <xf numFmtId="0" fontId="20" fillId="0" borderId="10" xfId="0" applyFont="1" applyFill="1" applyBorder="1" applyAlignment="1">
      <alignment horizontal="left" wrapText="1"/>
    </xf>
    <xf numFmtId="165" fontId="20" fillId="0" borderId="10" xfId="0" applyNumberFormat="1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"/>
  <sheetViews>
    <sheetView tabSelected="1" zoomScalePageLayoutView="0" workbookViewId="0" topLeftCell="G1">
      <selection activeCell="B12" sqref="B12:T12"/>
    </sheetView>
  </sheetViews>
  <sheetFormatPr defaultColWidth="9.140625" defaultRowHeight="15"/>
  <cols>
    <col min="1" max="1" width="9.140625" style="0" customWidth="1"/>
    <col min="2" max="2" width="21.140625" style="1" customWidth="1"/>
    <col min="3" max="3" width="62.8515625" style="0" customWidth="1"/>
    <col min="4" max="8" width="20.28125" style="0" customWidth="1"/>
    <col min="9" max="9" width="15.8515625" style="0" customWidth="1"/>
    <col min="10" max="11" width="18.421875" style="0" customWidth="1"/>
    <col min="12" max="12" width="15.8515625" style="0" customWidth="1"/>
    <col min="13" max="14" width="18.421875" style="0" customWidth="1"/>
    <col min="15" max="15" width="15.8515625" style="0" customWidth="1"/>
    <col min="16" max="17" width="18.421875" style="0" customWidth="1"/>
    <col min="18" max="18" width="25.421875" style="0" customWidth="1"/>
    <col min="19" max="19" width="21.140625" style="0" customWidth="1"/>
    <col min="20" max="20" width="16.00390625" style="0" customWidth="1"/>
  </cols>
  <sheetData>
    <row r="1" spans="1:20" ht="15" customHeight="1">
      <c r="A1" s="10" t="s">
        <v>1</v>
      </c>
      <c r="B1" s="10" t="s">
        <v>15</v>
      </c>
      <c r="C1" s="10" t="s">
        <v>2</v>
      </c>
      <c r="D1" s="10" t="s">
        <v>3</v>
      </c>
      <c r="E1" s="13" t="s">
        <v>37</v>
      </c>
      <c r="F1" s="13" t="s">
        <v>49</v>
      </c>
      <c r="G1" s="11" t="s">
        <v>36</v>
      </c>
      <c r="H1" s="12"/>
      <c r="I1" s="10" t="s">
        <v>35</v>
      </c>
      <c r="J1" s="10" t="s">
        <v>34</v>
      </c>
      <c r="K1" s="10" t="s">
        <v>24</v>
      </c>
      <c r="L1" s="10" t="s">
        <v>33</v>
      </c>
      <c r="M1" s="10" t="s">
        <v>32</v>
      </c>
      <c r="N1" s="10" t="s">
        <v>31</v>
      </c>
      <c r="O1" s="10" t="s">
        <v>30</v>
      </c>
      <c r="P1" s="10" t="s">
        <v>29</v>
      </c>
      <c r="Q1" s="10" t="s">
        <v>26</v>
      </c>
      <c r="R1" s="10" t="s">
        <v>0</v>
      </c>
      <c r="S1" s="10" t="s">
        <v>28</v>
      </c>
      <c r="T1" s="10" t="s">
        <v>27</v>
      </c>
    </row>
    <row r="2" spans="1:20" ht="33.75" customHeight="1">
      <c r="A2" s="10"/>
      <c r="B2" s="10"/>
      <c r="C2" s="10"/>
      <c r="D2" s="10"/>
      <c r="E2" s="14"/>
      <c r="F2" s="14"/>
      <c r="G2" s="2" t="s">
        <v>38</v>
      </c>
      <c r="H2" s="2" t="s">
        <v>39</v>
      </c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ht="30" customHeight="1">
      <c r="A3" s="3" t="s">
        <v>4</v>
      </c>
      <c r="B3" s="4" t="s">
        <v>16</v>
      </c>
      <c r="C3" s="5" t="s">
        <v>13</v>
      </c>
      <c r="D3" s="6" t="s">
        <v>14</v>
      </c>
      <c r="E3" s="6" t="s">
        <v>40</v>
      </c>
      <c r="F3" s="17">
        <v>43915</v>
      </c>
      <c r="G3" s="15">
        <v>1136000</v>
      </c>
      <c r="H3" s="15">
        <v>1374560</v>
      </c>
      <c r="I3" s="7">
        <v>378664.47</v>
      </c>
      <c r="J3" s="7">
        <v>458184</v>
      </c>
      <c r="K3" s="8">
        <v>44224</v>
      </c>
      <c r="L3" s="7">
        <v>504885.96</v>
      </c>
      <c r="M3" s="7">
        <v>610912</v>
      </c>
      <c r="N3" s="8">
        <v>44581</v>
      </c>
      <c r="O3" s="7">
        <v>30074.73</v>
      </c>
      <c r="P3" s="7">
        <v>36390.42</v>
      </c>
      <c r="Q3" s="8">
        <v>44768</v>
      </c>
      <c r="R3" s="8">
        <v>44742</v>
      </c>
      <c r="S3" s="7">
        <f aca="true" t="shared" si="0" ref="S3:S11">SUM(I3,L3,O3)</f>
        <v>913625.1599999999</v>
      </c>
      <c r="T3" s="7">
        <f aca="true" t="shared" si="1" ref="T3:T11">SUM(J3,M3,P3)</f>
        <v>1105486.42</v>
      </c>
    </row>
    <row r="4" spans="1:20" ht="30" customHeight="1">
      <c r="A4" s="3" t="s">
        <v>5</v>
      </c>
      <c r="B4" s="4" t="s">
        <v>17</v>
      </c>
      <c r="C4" s="5" t="s">
        <v>13</v>
      </c>
      <c r="D4" s="6" t="s">
        <v>14</v>
      </c>
      <c r="E4" s="6" t="s">
        <v>41</v>
      </c>
      <c r="F4" s="17">
        <v>43915</v>
      </c>
      <c r="G4" s="15">
        <v>1043400</v>
      </c>
      <c r="H4" s="15">
        <v>1262514</v>
      </c>
      <c r="I4" s="7">
        <v>347700</v>
      </c>
      <c r="J4" s="7">
        <v>420717</v>
      </c>
      <c r="K4" s="8">
        <v>44223</v>
      </c>
      <c r="L4" s="7">
        <v>463600</v>
      </c>
      <c r="M4" s="7">
        <v>560956</v>
      </c>
      <c r="N4" s="8">
        <v>44581</v>
      </c>
      <c r="O4" s="7">
        <v>177645.07</v>
      </c>
      <c r="P4" s="7">
        <v>214950.53</v>
      </c>
      <c r="Q4" s="8">
        <v>44764</v>
      </c>
      <c r="R4" s="8">
        <v>44742</v>
      </c>
      <c r="S4" s="7">
        <f t="shared" si="0"/>
        <v>988945.0700000001</v>
      </c>
      <c r="T4" s="7">
        <f t="shared" si="1"/>
        <v>1196623.53</v>
      </c>
    </row>
    <row r="5" spans="1:20" ht="28.5" customHeight="1">
      <c r="A5" s="3" t="s">
        <v>6</v>
      </c>
      <c r="B5" s="4" t="s">
        <v>25</v>
      </c>
      <c r="C5" s="5" t="s">
        <v>13</v>
      </c>
      <c r="D5" s="6" t="s">
        <v>14</v>
      </c>
      <c r="E5" s="6" t="s">
        <v>42</v>
      </c>
      <c r="F5" s="17">
        <v>43921</v>
      </c>
      <c r="G5" s="15">
        <v>432600</v>
      </c>
      <c r="H5" s="15">
        <v>523446</v>
      </c>
      <c r="I5" s="7">
        <v>144198.36</v>
      </c>
      <c r="J5" s="7">
        <v>174480</v>
      </c>
      <c r="K5" s="8">
        <v>44223</v>
      </c>
      <c r="L5" s="7">
        <v>192264.48</v>
      </c>
      <c r="M5" s="7">
        <v>232640</v>
      </c>
      <c r="N5" s="8">
        <v>44581</v>
      </c>
      <c r="O5" s="7">
        <v>96137.16</v>
      </c>
      <c r="P5" s="7">
        <v>116326</v>
      </c>
      <c r="Q5" s="8">
        <v>44763</v>
      </c>
      <c r="R5" s="8">
        <v>44742</v>
      </c>
      <c r="S5" s="7">
        <f t="shared" si="0"/>
        <v>432600</v>
      </c>
      <c r="T5" s="7">
        <f t="shared" si="1"/>
        <v>523446</v>
      </c>
    </row>
    <row r="6" spans="1:20" ht="30" customHeight="1">
      <c r="A6" s="3" t="s">
        <v>7</v>
      </c>
      <c r="B6" s="4" t="s">
        <v>18</v>
      </c>
      <c r="C6" s="5" t="s">
        <v>13</v>
      </c>
      <c r="D6" s="6" t="s">
        <v>14</v>
      </c>
      <c r="E6" s="6" t="s">
        <v>43</v>
      </c>
      <c r="F6" s="17">
        <v>43974</v>
      </c>
      <c r="G6" s="15">
        <v>1524450</v>
      </c>
      <c r="H6" s="15">
        <v>1844585</v>
      </c>
      <c r="I6" s="7">
        <v>508147.92</v>
      </c>
      <c r="J6" s="7">
        <v>614859</v>
      </c>
      <c r="K6" s="8">
        <v>44223</v>
      </c>
      <c r="L6" s="7">
        <v>677530.56</v>
      </c>
      <c r="M6" s="7">
        <v>819812</v>
      </c>
      <c r="N6" s="8">
        <v>44581</v>
      </c>
      <c r="O6" s="7">
        <v>338771.52</v>
      </c>
      <c r="P6" s="7">
        <v>409914</v>
      </c>
      <c r="Q6" s="8">
        <v>44763</v>
      </c>
      <c r="R6" s="8">
        <v>44742</v>
      </c>
      <c r="S6" s="7">
        <f t="shared" si="0"/>
        <v>1524450</v>
      </c>
      <c r="T6" s="7">
        <f t="shared" si="1"/>
        <v>1844585</v>
      </c>
    </row>
    <row r="7" spans="1:20" ht="15" customHeight="1">
      <c r="A7" s="3" t="s">
        <v>8</v>
      </c>
      <c r="B7" s="4" t="s">
        <v>19</v>
      </c>
      <c r="C7" s="5" t="s">
        <v>13</v>
      </c>
      <c r="D7" s="6" t="s">
        <v>14</v>
      </c>
      <c r="E7" s="6"/>
      <c r="F7" s="6"/>
      <c r="G7" s="15">
        <v>1354400</v>
      </c>
      <c r="H7" s="15">
        <v>1638824</v>
      </c>
      <c r="I7" s="7">
        <v>0</v>
      </c>
      <c r="J7" s="7">
        <v>0</v>
      </c>
      <c r="K7" s="7"/>
      <c r="L7" s="7"/>
      <c r="M7" s="7"/>
      <c r="N7" s="7"/>
      <c r="O7" s="9"/>
      <c r="P7" s="9"/>
      <c r="Q7" s="7"/>
      <c r="R7" s="8">
        <v>44742</v>
      </c>
      <c r="S7" s="7">
        <f t="shared" si="0"/>
        <v>0</v>
      </c>
      <c r="T7" s="7">
        <f t="shared" si="1"/>
        <v>0</v>
      </c>
    </row>
    <row r="8" spans="1:20" ht="15" customHeight="1">
      <c r="A8" s="3" t="s">
        <v>9</v>
      </c>
      <c r="B8" s="4" t="s">
        <v>20</v>
      </c>
      <c r="C8" s="5" t="s">
        <v>13</v>
      </c>
      <c r="D8" s="6" t="s">
        <v>14</v>
      </c>
      <c r="E8" s="6" t="s">
        <v>44</v>
      </c>
      <c r="F8" s="18">
        <v>43915</v>
      </c>
      <c r="G8" s="16">
        <v>0</v>
      </c>
      <c r="H8" s="16">
        <v>0</v>
      </c>
      <c r="I8" s="7">
        <v>451470</v>
      </c>
      <c r="J8" s="7">
        <v>546278.7</v>
      </c>
      <c r="K8" s="8">
        <v>44223</v>
      </c>
      <c r="L8" s="7">
        <v>601960</v>
      </c>
      <c r="M8" s="7">
        <v>728371.6</v>
      </c>
      <c r="N8" s="8">
        <v>44581</v>
      </c>
      <c r="O8" s="7">
        <v>295435</v>
      </c>
      <c r="P8" s="7">
        <v>357476.35</v>
      </c>
      <c r="Q8" s="8">
        <v>44763</v>
      </c>
      <c r="R8" s="8">
        <v>44742</v>
      </c>
      <c r="S8" s="7">
        <f t="shared" si="0"/>
        <v>1348865</v>
      </c>
      <c r="T8" s="7">
        <f t="shared" si="1"/>
        <v>1632126.65</v>
      </c>
    </row>
    <row r="9" spans="1:20" ht="30" customHeight="1">
      <c r="A9" s="3" t="s">
        <v>10</v>
      </c>
      <c r="B9" s="4" t="s">
        <v>21</v>
      </c>
      <c r="C9" s="5" t="s">
        <v>13</v>
      </c>
      <c r="D9" s="6" t="s">
        <v>14</v>
      </c>
      <c r="E9" s="6" t="s">
        <v>45</v>
      </c>
      <c r="F9" s="17">
        <v>43916</v>
      </c>
      <c r="G9" s="15">
        <v>882000</v>
      </c>
      <c r="H9" s="15">
        <v>1067220</v>
      </c>
      <c r="I9" s="7">
        <v>294000</v>
      </c>
      <c r="J9" s="7">
        <v>355740</v>
      </c>
      <c r="K9" s="8">
        <v>44216</v>
      </c>
      <c r="L9" s="7">
        <v>392000</v>
      </c>
      <c r="M9" s="7">
        <v>474320</v>
      </c>
      <c r="N9" s="8">
        <v>44581</v>
      </c>
      <c r="O9" s="7">
        <v>196000</v>
      </c>
      <c r="P9" s="7">
        <v>237160</v>
      </c>
      <c r="Q9" s="8">
        <v>44763</v>
      </c>
      <c r="R9" s="8">
        <v>44742</v>
      </c>
      <c r="S9" s="7">
        <f t="shared" si="0"/>
        <v>882000</v>
      </c>
      <c r="T9" s="7">
        <f t="shared" si="1"/>
        <v>1067220</v>
      </c>
    </row>
    <row r="10" spans="1:20" ht="30">
      <c r="A10" s="3" t="s">
        <v>11</v>
      </c>
      <c r="B10" s="4" t="s">
        <v>22</v>
      </c>
      <c r="C10" s="5" t="s">
        <v>13</v>
      </c>
      <c r="D10" s="6" t="s">
        <v>14</v>
      </c>
      <c r="E10" s="6" t="s">
        <v>46</v>
      </c>
      <c r="F10" s="17">
        <v>43915</v>
      </c>
      <c r="G10" s="15">
        <v>1750900</v>
      </c>
      <c r="H10" s="15">
        <v>2118589</v>
      </c>
      <c r="I10" s="7">
        <v>583331.4</v>
      </c>
      <c r="J10" s="7">
        <v>705831</v>
      </c>
      <c r="K10" s="8">
        <v>44223</v>
      </c>
      <c r="L10" s="7">
        <v>777775.2</v>
      </c>
      <c r="M10" s="7">
        <v>941108</v>
      </c>
      <c r="N10" s="8">
        <v>44581</v>
      </c>
      <c r="O10" s="7">
        <v>-71506.95</v>
      </c>
      <c r="P10" s="7">
        <v>-86523.41</v>
      </c>
      <c r="Q10" s="8">
        <v>44763</v>
      </c>
      <c r="R10" s="8">
        <v>44742</v>
      </c>
      <c r="S10" s="7">
        <f t="shared" si="0"/>
        <v>1289599.6500000001</v>
      </c>
      <c r="T10" s="7">
        <f t="shared" si="1"/>
        <v>1560415.59</v>
      </c>
    </row>
    <row r="11" spans="1:20" ht="30">
      <c r="A11" s="3" t="s">
        <v>12</v>
      </c>
      <c r="B11" s="4" t="s">
        <v>23</v>
      </c>
      <c r="C11" s="5" t="s">
        <v>13</v>
      </c>
      <c r="D11" s="6" t="s">
        <v>14</v>
      </c>
      <c r="E11" s="6" t="s">
        <v>47</v>
      </c>
      <c r="F11" s="17">
        <v>43942</v>
      </c>
      <c r="G11" s="15">
        <v>1345300</v>
      </c>
      <c r="H11" s="15">
        <v>1627813</v>
      </c>
      <c r="I11" s="7">
        <v>413938.54</v>
      </c>
      <c r="J11" s="7">
        <v>500866</v>
      </c>
      <c r="K11" s="8">
        <v>44223</v>
      </c>
      <c r="L11" s="7">
        <v>620909.08</v>
      </c>
      <c r="M11" s="7">
        <v>751300</v>
      </c>
      <c r="N11" s="8">
        <v>44581</v>
      </c>
      <c r="O11" s="7">
        <v>310452.07</v>
      </c>
      <c r="P11" s="7">
        <v>375647</v>
      </c>
      <c r="Q11" s="8">
        <v>44764</v>
      </c>
      <c r="R11" s="8">
        <v>44742</v>
      </c>
      <c r="S11" s="7">
        <f t="shared" si="0"/>
        <v>1345299.69</v>
      </c>
      <c r="T11" s="7">
        <f t="shared" si="1"/>
        <v>1627813</v>
      </c>
    </row>
    <row r="12" spans="2:20" s="19" customFormat="1" ht="15">
      <c r="B12" s="20"/>
      <c r="C12" s="21" t="s">
        <v>48</v>
      </c>
      <c r="D12" s="6"/>
      <c r="E12" s="6"/>
      <c r="F12" s="6"/>
      <c r="G12" s="22">
        <f>SUM(G3:G11)</f>
        <v>9469050</v>
      </c>
      <c r="H12" s="22">
        <f aca="true" t="shared" si="2" ref="H12:T12">SUM(H3:H11)</f>
        <v>11457551</v>
      </c>
      <c r="I12" s="22">
        <f t="shared" si="2"/>
        <v>3121450.69</v>
      </c>
      <c r="J12" s="22">
        <f t="shared" si="2"/>
        <v>3776955.7</v>
      </c>
      <c r="K12" s="22"/>
      <c r="L12" s="22">
        <f t="shared" si="2"/>
        <v>4230925.28</v>
      </c>
      <c r="M12" s="22">
        <f t="shared" si="2"/>
        <v>5119419.6</v>
      </c>
      <c r="N12" s="22"/>
      <c r="O12" s="22">
        <f t="shared" si="2"/>
        <v>1373008.6</v>
      </c>
      <c r="P12" s="22">
        <f t="shared" si="2"/>
        <v>1661340.89</v>
      </c>
      <c r="Q12" s="22"/>
      <c r="R12" s="22"/>
      <c r="S12" s="22">
        <f t="shared" si="2"/>
        <v>8725384.57</v>
      </c>
      <c r="T12" s="22">
        <f t="shared" si="2"/>
        <v>10557716.19</v>
      </c>
    </row>
  </sheetData>
  <sheetProtection/>
  <mergeCells count="19">
    <mergeCell ref="K1:K2"/>
    <mergeCell ref="L1:L2"/>
    <mergeCell ref="G1:H1"/>
    <mergeCell ref="E1:E2"/>
    <mergeCell ref="F1:F2"/>
    <mergeCell ref="A1:A2"/>
    <mergeCell ref="C1:C2"/>
    <mergeCell ref="D1:D2"/>
    <mergeCell ref="I1:I2"/>
    <mergeCell ref="J1:J2"/>
    <mergeCell ref="B1:B2"/>
    <mergeCell ref="S1:S2"/>
    <mergeCell ref="T1:T2"/>
    <mergeCell ref="M1:M2"/>
    <mergeCell ref="N1:N2"/>
    <mergeCell ref="O1:O2"/>
    <mergeCell ref="P1:P2"/>
    <mergeCell ref="Q1:Q2"/>
    <mergeCell ref="R1:R2"/>
  </mergeCells>
  <printOptions/>
  <pageMargins left="0.7" right="0.7" top="0.787401575" bottom="0.787401575" header="0.3" footer="0.3"/>
  <pageSetup fitToHeight="1" fitToWidth="1" horizontalDpi="600" verticalDpi="600" orientation="landscape" paperSize="8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Plšková Lenka Ing.</dc:creator>
  <cp:keywords/>
  <dc:description/>
  <cp:lastModifiedBy>Iveta Kazdová</cp:lastModifiedBy>
  <cp:lastPrinted>2023-02-07T12:09:24Z</cp:lastPrinted>
  <dcterms:created xsi:type="dcterms:W3CDTF">2018-02-12T12:42:14Z</dcterms:created>
  <dcterms:modified xsi:type="dcterms:W3CDTF">2023-02-08T12:16:42Z</dcterms:modified>
  <cp:category/>
  <cp:version/>
  <cp:contentType/>
  <cp:contentStatus/>
</cp:coreProperties>
</file>