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831"/>
  <workbookPr/>
  <bookViews>
    <workbookView xWindow="36616" yWindow="65416" windowWidth="29040" windowHeight="15840" activeTab="0"/>
  </bookViews>
  <sheets>
    <sheet name="List1" sheetId="3" r:id="rId1"/>
    <sheet name="List2" sheetId="4" r:id="rId2"/>
  </sheets>
  <definedNames>
    <definedName name="kování">#REF!</definedName>
    <definedName name="samozavírače">#REF!</definedName>
    <definedName name="zámky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<sst xmlns="http://schemas.openxmlformats.org/spreadsheetml/2006/main" count="287" uniqueCount="144">
  <si>
    <t>Celkem za PBTK v  Kč bez DPH za 48 měsíců</t>
  </si>
  <si>
    <t>MJ</t>
  </si>
  <si>
    <t>Práce servisního technika nad rámec pravidelných kontrol (bude fakturována v případě oprav, servisu atp. vyjma BTK)</t>
  </si>
  <si>
    <t>cena za 1 hodinu servisní práce mimo pravidelnou kontrolu</t>
  </si>
  <si>
    <t>Cena za dopravu mimo BTK (sazba za 1 km dopravného, tato cena bude fakturována v případě oprav, servisu, apod. vyjma BTK)</t>
  </si>
  <si>
    <t>1 km (popřípadě jednotná sazba v závislosti na zvyklostech dodavatele) mimo pravidelné dopravy</t>
  </si>
  <si>
    <t>Systém - typ dveří</t>
  </si>
  <si>
    <t>Umístění</t>
  </si>
  <si>
    <t>Lokalita</t>
  </si>
  <si>
    <t xml:space="preserve">automatické dvěře lineární </t>
  </si>
  <si>
    <t>Record D-STA 20 DUO/RED</t>
  </si>
  <si>
    <t>záruka 2025</t>
  </si>
  <si>
    <t>pohony křídlových dveří</t>
  </si>
  <si>
    <t>2. NP</t>
  </si>
  <si>
    <t>Record DFA 127 F (2 ks)</t>
  </si>
  <si>
    <t>automatické dvěře teleskopické</t>
  </si>
  <si>
    <t>5. NP</t>
  </si>
  <si>
    <t>Record ETSA-R 20 DUO/RED</t>
  </si>
  <si>
    <t>5. NP (spojovací krček)</t>
  </si>
  <si>
    <t>Record DFA 127F (5 ks)</t>
  </si>
  <si>
    <t xml:space="preserve">požární dvěře otvírané </t>
  </si>
  <si>
    <t>PO revize otvírané dvěře (3 ks)</t>
  </si>
  <si>
    <t>3. NP</t>
  </si>
  <si>
    <t>Record DFA 127F (2 ks)</t>
  </si>
  <si>
    <t>PO revize otvírané dvěře (1 ks)</t>
  </si>
  <si>
    <t>Heliport</t>
  </si>
  <si>
    <t>Record DFA 127F (2 ksk)</t>
  </si>
  <si>
    <t>Nemocnice Náchod - budovy J+K</t>
  </si>
  <si>
    <t>Ceny za servisní práce v nad rámec PBTK v případě mimořádých událostí</t>
  </si>
  <si>
    <t>Značka</t>
  </si>
  <si>
    <t>Výrobce</t>
  </si>
  <si>
    <t>Sleva na náhradní díly v %</t>
  </si>
  <si>
    <t>Modelový příklad pro hodnocení dle ustanovení článku 10 zadávací dokumentace</t>
  </si>
  <si>
    <t>Předmět</t>
  </si>
  <si>
    <t>Jedntoka</t>
  </si>
  <si>
    <t>Počet jednotek</t>
  </si>
  <si>
    <t>Cena celkem v Kč bez DPH</t>
  </si>
  <si>
    <t>Kč</t>
  </si>
  <si>
    <t>X</t>
  </si>
  <si>
    <t>Práce servisního technika mimo BTK</t>
  </si>
  <si>
    <t>1 hodina</t>
  </si>
  <si>
    <t>Cena za dopravu mimo BTK včetně doby technika stráveného na cestě</t>
  </si>
  <si>
    <t>1 km</t>
  </si>
  <si>
    <t>Příloha č. 2 ZD - Cenová nabídka</t>
  </si>
  <si>
    <t>Cena v Kč bez DPH</t>
  </si>
  <si>
    <t>Cena celkem za 1 rok v Kč bez DPH:</t>
  </si>
  <si>
    <t>Cena celkem za 4 roky v Kč bez DPH:</t>
  </si>
  <si>
    <t>DIGP - hlavní vstup -venkovní</t>
  </si>
  <si>
    <t>DIGP - hlavní vstup -vnitřní</t>
  </si>
  <si>
    <t>DIGP - zadní vchod</t>
  </si>
  <si>
    <t>NRP -Vstup</t>
  </si>
  <si>
    <t>Chirurgie - Hlavní vstup</t>
  </si>
  <si>
    <t>Chirurgie - Zadní vstup</t>
  </si>
  <si>
    <t>Chirurgie - RTG</t>
  </si>
  <si>
    <t>Chirurgie - Ambulance</t>
  </si>
  <si>
    <t>Chirurgie - Čekárna/ambulance chodba</t>
  </si>
  <si>
    <t>Vchod zadní ARO/ Hlavní budova  - zadní vchod</t>
  </si>
  <si>
    <t>Ortopedie - Hlavní vstup - venkovní</t>
  </si>
  <si>
    <t>Ortopedie - Hlavní vstup - vnitřní</t>
  </si>
  <si>
    <t>COS - ORT</t>
  </si>
  <si>
    <t>Nemocnice Rychnov nad Kněžnou</t>
  </si>
  <si>
    <t>posuvné</t>
  </si>
  <si>
    <t>posuvné požární dvěře</t>
  </si>
  <si>
    <t>TRIDO 2412509-01</t>
  </si>
  <si>
    <t>TRIDO 270015G-01</t>
  </si>
  <si>
    <t>TRIDO 2500320-01</t>
  </si>
  <si>
    <t>VRR16NR01608000</t>
  </si>
  <si>
    <t>TORMAX</t>
  </si>
  <si>
    <t>EI15/DP1C 2008 258/D15 (Sapa building systém)</t>
  </si>
  <si>
    <t>EI15/DP1C 2009 73/D17 (Sapa building systém)</t>
  </si>
  <si>
    <t>BESAM</t>
  </si>
  <si>
    <t>TRIDO - TU/2013/0/5841/02</t>
  </si>
  <si>
    <t>TRIDO</t>
  </si>
  <si>
    <t>RACOON</t>
  </si>
  <si>
    <t xml:space="preserve">Hlavní vhod do budovy </t>
  </si>
  <si>
    <t>Nemocnice Broumov</t>
  </si>
  <si>
    <t>AssaAbloy</t>
  </si>
  <si>
    <t>RECORD</t>
  </si>
  <si>
    <t>Rok výroby / poznámka</t>
  </si>
  <si>
    <t>Hlavní vstup- venkovní -AP- 1 PP</t>
  </si>
  <si>
    <t>SPEDOS SP806NL</t>
  </si>
  <si>
    <t>Hlavní vstup- venkovní -AP- 1 NP</t>
  </si>
  <si>
    <t>LANOS GEZE- SLIM</t>
  </si>
  <si>
    <t xml:space="preserve">elektrická roleta </t>
  </si>
  <si>
    <t>TERMETAL MORAVIA GEZE- SLIM TE P</t>
  </si>
  <si>
    <t>PR- 16 RECORD</t>
  </si>
  <si>
    <t>ALUPROF</t>
  </si>
  <si>
    <t>sekční vrata</t>
  </si>
  <si>
    <t>ČEMAN</t>
  </si>
  <si>
    <t>automatické vstupní dveře</t>
  </si>
  <si>
    <t>SPEDOS- SP805</t>
  </si>
  <si>
    <t>SPEDOS- ENTREMATIC</t>
  </si>
  <si>
    <t>PORT.CZ, St42</t>
  </si>
  <si>
    <t>venkovní lamelová vrata</t>
  </si>
  <si>
    <t>HN- JIP interna 1 box zleva</t>
  </si>
  <si>
    <t>HN- JIP interna 2 box zleva</t>
  </si>
  <si>
    <t>HN- JIP interna 3 box zleva</t>
  </si>
  <si>
    <t>HN- JIP interna 4 box zleva</t>
  </si>
  <si>
    <t>HN- hlavní vstup u dětského odd.</t>
  </si>
  <si>
    <t>TERMETAL Moravia, Tormax 2301</t>
  </si>
  <si>
    <t>HN- hlavní vstup u interny</t>
  </si>
  <si>
    <t>TERMETAL Moravia, Tormax 2201</t>
  </si>
  <si>
    <t>automatické dveře</t>
  </si>
  <si>
    <t>manuální posuvné dveře</t>
  </si>
  <si>
    <t>Nemocnice Náchod</t>
  </si>
  <si>
    <t xml:space="preserve">V případě, že na výše uvedeném zařízení nelze provést pravidelnou kontrolu z technologických či jiných důvodů, ponechá dodavatel tuto kolonku nevyplněnou. </t>
  </si>
  <si>
    <t>*Cena za pravidelnou preventivní údržbu/kontrolu v Kč bez DPH - včetně dopravy od sídla objednatele a zpět, práce a času servisního technika a spotřebního materiálu.</t>
  </si>
  <si>
    <t>Hodnoty dopočítané vzorcem musí být zkontrolované uchazečem.</t>
  </si>
  <si>
    <t>Cenová nabídka_podklady pro hodnocení_modelový příklad</t>
  </si>
  <si>
    <t>Vsup/vjezd do prostoru kuchyně ze dvora</t>
  </si>
  <si>
    <t>HORMAN</t>
  </si>
  <si>
    <t>Před výtahem LDN</t>
  </si>
  <si>
    <t>Hlavní vchod za recepcí</t>
  </si>
  <si>
    <t>Infocentrum v AP , 1 NP</t>
  </si>
  <si>
    <t>Vnitřní - AP 1 NP</t>
  </si>
  <si>
    <t>Budova "D"-do Nemocniční ulice</t>
  </si>
  <si>
    <t>Budova "D"- u onkologie</t>
  </si>
  <si>
    <t>Budova "B"ARO JIP-1 box zleva</t>
  </si>
  <si>
    <t>Budova "B"ARO JIP-2 box zleva</t>
  </si>
  <si>
    <t>Budova "B"ARO JIP-3 box zleva</t>
  </si>
  <si>
    <t xml:space="preserve">Budova "B"ARO JIP pravá </t>
  </si>
  <si>
    <t>Budova "B"ARO JIP levá</t>
  </si>
  <si>
    <t>Budova "C" neurologie JIP</t>
  </si>
  <si>
    <t>Budova "D" ortopedické operační sály</t>
  </si>
  <si>
    <t>Budova "G" úsek TÚ</t>
  </si>
  <si>
    <t>Budova "L"stravovací provoz- zásobování</t>
  </si>
  <si>
    <t>Budova "L"stravovací provoz- kantýna</t>
  </si>
  <si>
    <t>dvojkřídlé dveře</t>
  </si>
  <si>
    <t>Interna lůžka vstup</t>
  </si>
  <si>
    <t>samozavírač set 2 křídla Enter Matic</t>
  </si>
  <si>
    <t>pojezdová brána kovová - pojezd na jednu stranu</t>
  </si>
  <si>
    <t>venkovní lamelová vrata - možnost manuálního otevření</t>
  </si>
  <si>
    <t>Dolní areál - vjezd z ulice do areálu u patologie</t>
  </si>
  <si>
    <t>závora vjezdová dvouramenná</t>
  </si>
  <si>
    <t>Bft - GIUTTO60 BT</t>
  </si>
  <si>
    <t>pojezdová brána kovová - oboustranné zavírání</t>
  </si>
  <si>
    <t>Dolní areál - vjezd z ulice do areálu u kyslíkové stanice</t>
  </si>
  <si>
    <t>Frekvence PBTK za rok</t>
  </si>
  <si>
    <t>Celkem za PBTK v  Kč bez DPH za 12 měsíců</t>
  </si>
  <si>
    <t>PBTK vstupních dveří a pohonů v Oblastní nemocnici Náchod a.s.</t>
  </si>
  <si>
    <t>Celková nabídková cena dle modelový příklad bez DPH v Kč</t>
  </si>
  <si>
    <t>*Cena 1 PBTK  v Kč bez DPH</t>
  </si>
  <si>
    <t>Cena celkem za 2 roky PBTK dveří a pohonů (viz sloupec I řádek 61 * 2 roky)</t>
  </si>
  <si>
    <t>Sazba v jednotkách (rok/Kč/ hodina/1 km)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</si>
</sst>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4" tint="-0.24997000396251678"/>
      <name val="Times New Roman"/>
      <family val="1"/>
    </font>
    <font>
      <sz val="11"/>
      <color theme="1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b/>
      <sz val="14"/>
      <color rgb="FFFF0000"/>
      <name val="Times New Roman"/>
      <family val="1"/>
    </font>
    <font>
      <i/>
      <sz val="10"/>
      <color theme="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medium"/>
      <top style="medium"/>
      <bottom/>
    </border>
    <border>
      <left style="thin"/>
      <right style="thin"/>
      <top/>
      <bottom/>
    </border>
    <border>
      <left style="thin"/>
      <right/>
      <top/>
      <bottom style="medium"/>
    </border>
    <border>
      <left style="thin"/>
      <right/>
      <top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3" fillId="2" borderId="5" xfId="0" applyFont="1" applyFill="1" applyBorder="1" applyAlignment="1">
      <alignment horizontal="center" vertical="center" wrapText="1"/>
    </xf>
    <xf numFmtId="0" fontId="2" fillId="0" borderId="6" xfId="0" applyFont="1" applyBorder="1"/>
    <xf numFmtId="0" fontId="2" fillId="0" borderId="7" xfId="0" applyFont="1" applyBorder="1"/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9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4" borderId="10" xfId="0" applyFont="1" applyFill="1" applyBorder="1" applyAlignment="1">
      <alignment horizontal="center"/>
    </xf>
    <xf numFmtId="0" fontId="0" fillId="4" borderId="10" xfId="0" applyFill="1" applyBorder="1"/>
    <xf numFmtId="0" fontId="2" fillId="0" borderId="7" xfId="0" applyFont="1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" xfId="0" applyFont="1" applyBorder="1" applyAlignment="1">
      <alignment horizontal="left"/>
    </xf>
    <xf numFmtId="0" fontId="2" fillId="0" borderId="11" xfId="0" applyFont="1" applyBorder="1"/>
    <xf numFmtId="0" fontId="2" fillId="0" borderId="11" xfId="0" applyFont="1" applyBorder="1" applyAlignment="1">
      <alignment horizontal="left"/>
    </xf>
    <xf numFmtId="0" fontId="3" fillId="2" borderId="13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20" xfId="0" applyFont="1" applyBorder="1"/>
    <xf numFmtId="0" fontId="2" fillId="0" borderId="21" xfId="0" applyFont="1" applyBorder="1"/>
    <xf numFmtId="0" fontId="2" fillId="0" borderId="21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22" xfId="0" applyFont="1" applyBorder="1" applyAlignment="1">
      <alignment horizontal="left"/>
    </xf>
    <xf numFmtId="0" fontId="2" fillId="0" borderId="23" xfId="0" applyFont="1" applyBorder="1"/>
    <xf numFmtId="0" fontId="2" fillId="0" borderId="24" xfId="0" applyFont="1" applyBorder="1"/>
    <xf numFmtId="0" fontId="10" fillId="0" borderId="0" xfId="0" applyFont="1"/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3" fillId="2" borderId="25" xfId="0" applyFont="1" applyFill="1" applyBorder="1" applyAlignment="1">
      <alignment horizontal="center" vertical="center" wrapText="1"/>
    </xf>
    <xf numFmtId="0" fontId="2" fillId="0" borderId="26" xfId="0" applyFont="1" applyBorder="1"/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wrapText="1"/>
    </xf>
    <xf numFmtId="0" fontId="2" fillId="0" borderId="26" xfId="0" applyFont="1" applyBorder="1" applyAlignment="1">
      <alignment horizontal="left"/>
    </xf>
    <xf numFmtId="0" fontId="2" fillId="0" borderId="2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164" fontId="2" fillId="4" borderId="29" xfId="0" applyNumberFormat="1" applyFont="1" applyFill="1" applyBorder="1" applyAlignment="1">
      <alignment horizontal="center" vertical="center" wrapText="1"/>
    </xf>
    <xf numFmtId="164" fontId="2" fillId="4" borderId="30" xfId="0" applyNumberFormat="1" applyFont="1" applyFill="1" applyBorder="1" applyAlignment="1">
      <alignment horizontal="center" vertical="center" wrapText="1"/>
    </xf>
    <xf numFmtId="164" fontId="2" fillId="4" borderId="29" xfId="20" applyNumberFormat="1" applyFont="1" applyFill="1" applyBorder="1" applyAlignment="1">
      <alignment horizontal="center" vertical="center"/>
    </xf>
    <xf numFmtId="164" fontId="2" fillId="4" borderId="30" xfId="20" applyNumberFormat="1" applyFont="1" applyFill="1" applyBorder="1" applyAlignment="1">
      <alignment horizontal="center" vertical="center"/>
    </xf>
    <xf numFmtId="164" fontId="2" fillId="4" borderId="31" xfId="0" applyNumberFormat="1" applyFont="1" applyFill="1" applyBorder="1" applyAlignment="1">
      <alignment horizontal="center" vertical="center" wrapText="1"/>
    </xf>
    <xf numFmtId="164" fontId="2" fillId="4" borderId="10" xfId="20" applyNumberFormat="1" applyFont="1" applyFill="1" applyBorder="1" applyAlignment="1">
      <alignment/>
    </xf>
    <xf numFmtId="164" fontId="2" fillId="4" borderId="2" xfId="0" applyNumberFormat="1" applyFont="1" applyFill="1" applyBorder="1" applyAlignment="1">
      <alignment horizontal="center" vertical="center" wrapText="1"/>
    </xf>
    <xf numFmtId="164" fontId="2" fillId="4" borderId="5" xfId="0" applyNumberFormat="1" applyFont="1" applyFill="1" applyBorder="1" applyAlignment="1">
      <alignment horizontal="center"/>
    </xf>
    <xf numFmtId="164" fontId="2" fillId="4" borderId="7" xfId="0" applyNumberFormat="1" applyFont="1" applyFill="1" applyBorder="1" applyAlignment="1">
      <alignment horizontal="center" vertical="center" wrapText="1"/>
    </xf>
    <xf numFmtId="164" fontId="2" fillId="4" borderId="8" xfId="0" applyNumberFormat="1" applyFont="1" applyFill="1" applyBorder="1" applyAlignment="1">
      <alignment horizontal="right" vertical="center" wrapText="1"/>
    </xf>
    <xf numFmtId="164" fontId="2" fillId="4" borderId="19" xfId="0" applyNumberFormat="1" applyFont="1" applyFill="1" applyBorder="1" applyAlignment="1">
      <alignment horizontal="right" vertical="center" wrapText="1"/>
    </xf>
    <xf numFmtId="164" fontId="2" fillId="4" borderId="31" xfId="20" applyNumberFormat="1" applyFont="1" applyFill="1" applyBorder="1" applyAlignment="1">
      <alignment horizontal="center" vertical="center"/>
    </xf>
    <xf numFmtId="164" fontId="2" fillId="4" borderId="4" xfId="0" applyNumberFormat="1" applyFont="1" applyFill="1" applyBorder="1" applyAlignment="1">
      <alignment horizontal="center" vertical="center" wrapText="1"/>
    </xf>
    <xf numFmtId="164" fontId="2" fillId="4" borderId="32" xfId="0" applyNumberFormat="1" applyFont="1" applyFill="1" applyBorder="1" applyAlignment="1">
      <alignment horizontal="right" vertical="center" wrapText="1"/>
    </xf>
    <xf numFmtId="164" fontId="2" fillId="4" borderId="33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Border="1"/>
    <xf numFmtId="164" fontId="2" fillId="4" borderId="2" xfId="0" applyNumberFormat="1" applyFont="1" applyFill="1" applyBorder="1"/>
    <xf numFmtId="164" fontId="2" fillId="4" borderId="19" xfId="21" applyNumberFormat="1" applyFont="1" applyFill="1" applyBorder="1"/>
    <xf numFmtId="164" fontId="2" fillId="0" borderId="4" xfId="0" applyNumberFormat="1" applyFont="1" applyBorder="1"/>
    <xf numFmtId="164" fontId="2" fillId="4" borderId="4" xfId="0" applyNumberFormat="1" applyFont="1" applyFill="1" applyBorder="1"/>
    <xf numFmtId="164" fontId="2" fillId="4" borderId="32" xfId="21" applyNumberFormat="1" applyFont="1" applyFill="1" applyBorder="1"/>
    <xf numFmtId="164" fontId="6" fillId="4" borderId="10" xfId="0" applyNumberFormat="1" applyFont="1" applyFill="1" applyBorder="1"/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0" fontId="3" fillId="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left" wrapText="1"/>
    </xf>
    <xf numFmtId="0" fontId="2" fillId="0" borderId="36" xfId="0" applyFont="1" applyBorder="1" applyAlignment="1">
      <alignment horizontal="left" wrapText="1"/>
    </xf>
    <xf numFmtId="0" fontId="2" fillId="0" borderId="33" xfId="0" applyFont="1" applyBorder="1" applyAlignment="1">
      <alignment horizontal="left" wrapText="1"/>
    </xf>
    <xf numFmtId="0" fontId="2" fillId="0" borderId="37" xfId="0" applyFont="1" applyBorder="1" applyAlignment="1">
      <alignment horizontal="left" wrapText="1"/>
    </xf>
    <xf numFmtId="0" fontId="2" fillId="0" borderId="34" xfId="0" applyFont="1" applyBorder="1" applyAlignment="1">
      <alignment horizontal="right"/>
    </xf>
    <xf numFmtId="0" fontId="2" fillId="0" borderId="36" xfId="0" applyFont="1" applyBorder="1" applyAlignment="1">
      <alignment horizontal="right"/>
    </xf>
    <xf numFmtId="0" fontId="2" fillId="0" borderId="35" xfId="0" applyFont="1" applyBorder="1" applyAlignment="1">
      <alignment horizontal="right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38" xfId="0" applyFont="1" applyBorder="1" applyAlignment="1">
      <alignment horizontal="left" wrapText="1"/>
    </xf>
    <xf numFmtId="0" fontId="2" fillId="0" borderId="35" xfId="0" applyFont="1" applyBorder="1" applyAlignment="1">
      <alignment horizontal="left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7" fillId="2" borderId="34" xfId="0" applyFont="1" applyFill="1" applyBorder="1" applyAlignment="1">
      <alignment horizontal="left"/>
    </xf>
    <xf numFmtId="0" fontId="7" fillId="2" borderId="36" xfId="0" applyFont="1" applyFill="1" applyBorder="1" applyAlignment="1">
      <alignment horizontal="left"/>
    </xf>
    <xf numFmtId="0" fontId="7" fillId="2" borderId="35" xfId="0" applyFont="1" applyFill="1" applyBorder="1" applyAlignment="1">
      <alignment horizontal="left"/>
    </xf>
    <xf numFmtId="164" fontId="6" fillId="3" borderId="34" xfId="0" applyNumberFormat="1" applyFont="1" applyFill="1" applyBorder="1" applyAlignment="1">
      <alignment horizontal="right"/>
    </xf>
    <xf numFmtId="164" fontId="6" fillId="3" borderId="36" xfId="0" applyNumberFormat="1" applyFont="1" applyFill="1" applyBorder="1" applyAlignment="1">
      <alignment horizontal="right"/>
    </xf>
    <xf numFmtId="164" fontId="6" fillId="3" borderId="35" xfId="0" applyNumberFormat="1" applyFont="1" applyFill="1" applyBorder="1" applyAlignment="1">
      <alignment horizontal="right"/>
    </xf>
    <xf numFmtId="0" fontId="3" fillId="3" borderId="29" xfId="0" applyFont="1" applyFill="1" applyBorder="1" applyAlignment="1">
      <alignment horizontal="center" vertical="center" wrapText="1"/>
    </xf>
    <xf numFmtId="0" fontId="3" fillId="3" borderId="40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left" wrapText="1"/>
    </xf>
    <xf numFmtId="0" fontId="2" fillId="0" borderId="41" xfId="0" applyFont="1" applyBorder="1" applyAlignment="1">
      <alignment horizontal="left" wrapText="1"/>
    </xf>
    <xf numFmtId="0" fontId="2" fillId="0" borderId="31" xfId="0" applyFont="1" applyBorder="1" applyAlignment="1">
      <alignment horizontal="left" wrapText="1"/>
    </xf>
    <xf numFmtId="0" fontId="2" fillId="0" borderId="42" xfId="0" applyFont="1" applyBorder="1" applyAlignment="1">
      <alignment horizontal="left" wrapText="1"/>
    </xf>
    <xf numFmtId="0" fontId="12" fillId="3" borderId="34" xfId="0" applyFont="1" applyFill="1" applyBorder="1" applyAlignment="1">
      <alignment horizontal="center" vertical="center"/>
    </xf>
    <xf numFmtId="0" fontId="12" fillId="3" borderId="36" xfId="0" applyFont="1" applyFill="1" applyBorder="1" applyAlignment="1">
      <alignment horizontal="center" vertical="center"/>
    </xf>
    <xf numFmtId="0" fontId="12" fillId="3" borderId="35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Měn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FBC73-0389-469F-9577-DE3273A66C6C}">
  <dimension ref="A1:K81"/>
  <sheetViews>
    <sheetView tabSelected="1" workbookViewId="0" topLeftCell="A52">
      <selection activeCell="D73" sqref="D73"/>
    </sheetView>
  </sheetViews>
  <sheetFormatPr defaultColWidth="9.140625" defaultRowHeight="15"/>
  <cols>
    <col min="1" max="1" width="25.00390625" style="0" customWidth="1"/>
    <col min="2" max="2" width="37.421875" style="0" customWidth="1"/>
    <col min="3" max="3" width="27.8515625" style="0" customWidth="1"/>
    <col min="4" max="4" width="40.28125" style="0" customWidth="1"/>
    <col min="5" max="5" width="9.28125" style="0" customWidth="1"/>
    <col min="6" max="6" width="14.8515625" style="0" customWidth="1"/>
    <col min="7" max="7" width="11.140625" style="0" customWidth="1"/>
    <col min="8" max="8" width="12.57421875" style="0" customWidth="1"/>
    <col min="9" max="9" width="10.28125" style="0" customWidth="1"/>
    <col min="10" max="10" width="10.8515625" style="0" customWidth="1"/>
  </cols>
  <sheetData>
    <row r="1" spans="1:10" ht="15">
      <c r="A1" s="82" t="s">
        <v>43</v>
      </c>
      <c r="B1" s="82"/>
      <c r="C1" s="82"/>
      <c r="D1" s="82"/>
      <c r="E1" s="82"/>
      <c r="F1" s="82"/>
      <c r="G1" s="82"/>
      <c r="H1" s="82"/>
      <c r="I1" s="82"/>
      <c r="J1" s="82"/>
    </row>
    <row r="2" spans="1:7" ht="22.8" customHeight="1">
      <c r="A2" s="92" t="s">
        <v>108</v>
      </c>
      <c r="B2" s="92"/>
      <c r="C2" s="92"/>
      <c r="D2" s="92"/>
      <c r="E2" s="92"/>
      <c r="F2" s="92"/>
      <c r="G2" s="92"/>
    </row>
    <row r="3" spans="1:7" ht="15.6">
      <c r="A3" s="93" t="s">
        <v>139</v>
      </c>
      <c r="B3" s="94"/>
      <c r="C3" s="94"/>
      <c r="D3" s="94"/>
      <c r="E3" s="94"/>
      <c r="F3" s="94"/>
      <c r="G3" s="94"/>
    </row>
    <row r="4" ht="15" thickBot="1"/>
    <row r="5" spans="1:10" ht="56.4" customHeight="1" thickBot="1">
      <c r="A5" s="24" t="s">
        <v>6</v>
      </c>
      <c r="B5" s="25" t="s">
        <v>7</v>
      </c>
      <c r="C5" s="25" t="s">
        <v>8</v>
      </c>
      <c r="D5" s="25" t="s">
        <v>29</v>
      </c>
      <c r="E5" s="25" t="s">
        <v>30</v>
      </c>
      <c r="F5" s="36" t="s">
        <v>78</v>
      </c>
      <c r="G5" s="26" t="s">
        <v>137</v>
      </c>
      <c r="H5" s="50" t="s">
        <v>141</v>
      </c>
      <c r="I5" s="50" t="s">
        <v>138</v>
      </c>
      <c r="J5" s="50" t="s">
        <v>0</v>
      </c>
    </row>
    <row r="6" spans="1:10" ht="15">
      <c r="A6" s="7" t="s">
        <v>102</v>
      </c>
      <c r="B6" s="8" t="s">
        <v>111</v>
      </c>
      <c r="C6" s="37" t="s">
        <v>75</v>
      </c>
      <c r="D6" s="8" t="s">
        <v>76</v>
      </c>
      <c r="E6" s="37" t="s">
        <v>76</v>
      </c>
      <c r="F6" s="38">
        <v>2011</v>
      </c>
      <c r="G6" s="27">
        <v>1</v>
      </c>
      <c r="H6" s="58"/>
      <c r="I6" s="66">
        <f>G6*H6</f>
        <v>0</v>
      </c>
      <c r="J6" s="67">
        <f>4*H6*G6</f>
        <v>0</v>
      </c>
    </row>
    <row r="7" spans="1:10" ht="15">
      <c r="A7" s="2" t="s">
        <v>102</v>
      </c>
      <c r="B7" s="3" t="s">
        <v>74</v>
      </c>
      <c r="C7" s="20" t="s">
        <v>75</v>
      </c>
      <c r="D7" s="3" t="s">
        <v>77</v>
      </c>
      <c r="E7" s="20" t="s">
        <v>77</v>
      </c>
      <c r="F7" s="30">
        <v>2005</v>
      </c>
      <c r="G7" s="28">
        <v>1</v>
      </c>
      <c r="H7" s="59"/>
      <c r="I7" s="64">
        <f aca="true" t="shared" si="0" ref="I7:I60">G7*H7</f>
        <v>0</v>
      </c>
      <c r="J7" s="68">
        <f aca="true" t="shared" si="1" ref="J7:J60">4*H7*G7</f>
        <v>0</v>
      </c>
    </row>
    <row r="8" spans="1:10" ht="15">
      <c r="A8" s="2" t="s">
        <v>102</v>
      </c>
      <c r="B8" s="3" t="s">
        <v>112</v>
      </c>
      <c r="C8" s="20" t="s">
        <v>75</v>
      </c>
      <c r="D8" s="3" t="s">
        <v>77</v>
      </c>
      <c r="E8" s="20" t="s">
        <v>77</v>
      </c>
      <c r="F8" s="30">
        <v>2005</v>
      </c>
      <c r="G8" s="28">
        <v>1</v>
      </c>
      <c r="H8" s="59"/>
      <c r="I8" s="64">
        <f t="shared" si="0"/>
        <v>0</v>
      </c>
      <c r="J8" s="68">
        <f t="shared" si="1"/>
        <v>0</v>
      </c>
    </row>
    <row r="9" spans="1:10" ht="27">
      <c r="A9" s="57" t="s">
        <v>131</v>
      </c>
      <c r="B9" s="3" t="s">
        <v>109</v>
      </c>
      <c r="C9" s="20" t="s">
        <v>75</v>
      </c>
      <c r="D9" s="3" t="s">
        <v>110</v>
      </c>
      <c r="E9" s="20" t="s">
        <v>110</v>
      </c>
      <c r="F9" s="30">
        <v>2005</v>
      </c>
      <c r="G9" s="28">
        <v>1</v>
      </c>
      <c r="H9" s="59"/>
      <c r="I9" s="64">
        <f t="shared" si="0"/>
        <v>0</v>
      </c>
      <c r="J9" s="68">
        <f t="shared" si="1"/>
        <v>0</v>
      </c>
    </row>
    <row r="10" spans="1:10" ht="15" thickBot="1">
      <c r="A10" s="39" t="s">
        <v>127</v>
      </c>
      <c r="B10" s="40" t="s">
        <v>128</v>
      </c>
      <c r="C10" s="41" t="s">
        <v>75</v>
      </c>
      <c r="D10" s="40" t="s">
        <v>129</v>
      </c>
      <c r="E10" s="41"/>
      <c r="F10" s="42">
        <v>2010</v>
      </c>
      <c r="G10" s="53">
        <v>1</v>
      </c>
      <c r="H10" s="62"/>
      <c r="I10" s="70">
        <f t="shared" si="0"/>
        <v>0</v>
      </c>
      <c r="J10" s="71">
        <f t="shared" si="1"/>
        <v>0</v>
      </c>
    </row>
    <row r="11" spans="1:10" ht="15">
      <c r="A11" s="7" t="s">
        <v>61</v>
      </c>
      <c r="B11" s="8" t="s">
        <v>47</v>
      </c>
      <c r="C11" s="37" t="s">
        <v>60</v>
      </c>
      <c r="D11" s="8" t="s">
        <v>63</v>
      </c>
      <c r="E11" s="37" t="s">
        <v>72</v>
      </c>
      <c r="F11" s="43"/>
      <c r="G11" s="27">
        <v>1</v>
      </c>
      <c r="H11" s="58"/>
      <c r="I11" s="66">
        <f t="shared" si="0"/>
        <v>0</v>
      </c>
      <c r="J11" s="67">
        <f t="shared" si="1"/>
        <v>0</v>
      </c>
    </row>
    <row r="12" spans="1:10" ht="15">
      <c r="A12" s="2" t="s">
        <v>61</v>
      </c>
      <c r="B12" s="3" t="s">
        <v>48</v>
      </c>
      <c r="C12" s="20" t="s">
        <v>60</v>
      </c>
      <c r="D12" s="3" t="s">
        <v>64</v>
      </c>
      <c r="E12" s="20" t="s">
        <v>72</v>
      </c>
      <c r="F12" s="21"/>
      <c r="G12" s="28">
        <v>1</v>
      </c>
      <c r="H12" s="59"/>
      <c r="I12" s="64">
        <f t="shared" si="0"/>
        <v>0</v>
      </c>
      <c r="J12" s="68">
        <f t="shared" si="1"/>
        <v>0</v>
      </c>
    </row>
    <row r="13" spans="1:10" ht="15">
      <c r="A13" s="2" t="s">
        <v>61</v>
      </c>
      <c r="B13" s="3" t="s">
        <v>49</v>
      </c>
      <c r="C13" s="20" t="s">
        <v>60</v>
      </c>
      <c r="D13" s="3" t="s">
        <v>65</v>
      </c>
      <c r="E13" s="20"/>
      <c r="F13" s="21"/>
      <c r="G13" s="28">
        <v>1</v>
      </c>
      <c r="H13" s="59"/>
      <c r="I13" s="64">
        <f t="shared" si="0"/>
        <v>0</v>
      </c>
      <c r="J13" s="68">
        <f t="shared" si="1"/>
        <v>0</v>
      </c>
    </row>
    <row r="14" spans="1:10" ht="15">
      <c r="A14" s="2" t="s">
        <v>61</v>
      </c>
      <c r="B14" s="3" t="s">
        <v>50</v>
      </c>
      <c r="C14" s="20" t="s">
        <v>60</v>
      </c>
      <c r="D14" s="3" t="s">
        <v>66</v>
      </c>
      <c r="E14" s="20"/>
      <c r="F14" s="21"/>
      <c r="G14" s="28">
        <v>1</v>
      </c>
      <c r="H14" s="59"/>
      <c r="I14" s="64">
        <f t="shared" si="0"/>
        <v>0</v>
      </c>
      <c r="J14" s="68">
        <f t="shared" si="1"/>
        <v>0</v>
      </c>
    </row>
    <row r="15" spans="1:10" ht="15">
      <c r="A15" s="2" t="s">
        <v>61</v>
      </c>
      <c r="B15" s="3" t="s">
        <v>51</v>
      </c>
      <c r="C15" s="20" t="s">
        <v>60</v>
      </c>
      <c r="D15" s="3" t="s">
        <v>67</v>
      </c>
      <c r="E15" s="33" t="s">
        <v>67</v>
      </c>
      <c r="F15" s="21"/>
      <c r="G15" s="28">
        <v>1</v>
      </c>
      <c r="H15" s="59"/>
      <c r="I15" s="64">
        <f t="shared" si="0"/>
        <v>0</v>
      </c>
      <c r="J15" s="68">
        <f t="shared" si="1"/>
        <v>0</v>
      </c>
    </row>
    <row r="16" spans="1:10" ht="15">
      <c r="A16" s="2" t="s">
        <v>61</v>
      </c>
      <c r="B16" s="3" t="s">
        <v>52</v>
      </c>
      <c r="C16" s="20" t="s">
        <v>60</v>
      </c>
      <c r="D16" s="3" t="s">
        <v>67</v>
      </c>
      <c r="E16" s="33" t="s">
        <v>67</v>
      </c>
      <c r="F16" s="21"/>
      <c r="G16" s="28">
        <v>1</v>
      </c>
      <c r="H16" s="59"/>
      <c r="I16" s="64">
        <f t="shared" si="0"/>
        <v>0</v>
      </c>
      <c r="J16" s="68">
        <f t="shared" si="1"/>
        <v>0</v>
      </c>
    </row>
    <row r="17" spans="1:10" ht="15">
      <c r="A17" s="2" t="s">
        <v>62</v>
      </c>
      <c r="B17" s="3" t="s">
        <v>53</v>
      </c>
      <c r="C17" s="20" t="s">
        <v>60</v>
      </c>
      <c r="D17" s="3" t="s">
        <v>68</v>
      </c>
      <c r="E17" s="20"/>
      <c r="F17" s="21"/>
      <c r="G17" s="28">
        <v>1</v>
      </c>
      <c r="H17" s="59"/>
      <c r="I17" s="64">
        <f t="shared" si="0"/>
        <v>0</v>
      </c>
      <c r="J17" s="68">
        <f t="shared" si="1"/>
        <v>0</v>
      </c>
    </row>
    <row r="18" spans="1:10" ht="15">
      <c r="A18" s="2" t="s">
        <v>61</v>
      </c>
      <c r="B18" s="3" t="s">
        <v>54</v>
      </c>
      <c r="C18" s="20" t="s">
        <v>60</v>
      </c>
      <c r="D18" s="3" t="s">
        <v>69</v>
      </c>
      <c r="E18" s="20"/>
      <c r="F18" s="21"/>
      <c r="G18" s="28">
        <v>1</v>
      </c>
      <c r="H18" s="59"/>
      <c r="I18" s="64">
        <f t="shared" si="0"/>
        <v>0</v>
      </c>
      <c r="J18" s="68">
        <f t="shared" si="1"/>
        <v>0</v>
      </c>
    </row>
    <row r="19" spans="1:10" ht="15">
      <c r="A19" s="2" t="s">
        <v>61</v>
      </c>
      <c r="B19" s="3" t="s">
        <v>55</v>
      </c>
      <c r="C19" s="20" t="s">
        <v>60</v>
      </c>
      <c r="D19" s="3" t="s">
        <v>67</v>
      </c>
      <c r="E19" s="20" t="s">
        <v>67</v>
      </c>
      <c r="F19" s="21"/>
      <c r="G19" s="28">
        <v>1</v>
      </c>
      <c r="H19" s="59"/>
      <c r="I19" s="64">
        <f t="shared" si="0"/>
        <v>0</v>
      </c>
      <c r="J19" s="68">
        <f t="shared" si="1"/>
        <v>0</v>
      </c>
    </row>
    <row r="20" spans="1:10" ht="15">
      <c r="A20" s="2" t="s">
        <v>61</v>
      </c>
      <c r="B20" s="3" t="s">
        <v>56</v>
      </c>
      <c r="C20" s="20" t="s">
        <v>60</v>
      </c>
      <c r="D20" s="3" t="s">
        <v>70</v>
      </c>
      <c r="E20" s="20" t="s">
        <v>70</v>
      </c>
      <c r="F20" s="21"/>
      <c r="G20" s="28">
        <v>1</v>
      </c>
      <c r="H20" s="59"/>
      <c r="I20" s="64">
        <f t="shared" si="0"/>
        <v>0</v>
      </c>
      <c r="J20" s="68">
        <f t="shared" si="1"/>
        <v>0</v>
      </c>
    </row>
    <row r="21" spans="1:10" ht="15">
      <c r="A21" s="2" t="s">
        <v>61</v>
      </c>
      <c r="B21" s="3" t="s">
        <v>57</v>
      </c>
      <c r="C21" s="20" t="s">
        <v>60</v>
      </c>
      <c r="D21" s="3" t="s">
        <v>71</v>
      </c>
      <c r="E21" s="20" t="s">
        <v>72</v>
      </c>
      <c r="F21" s="21"/>
      <c r="G21" s="28">
        <v>1</v>
      </c>
      <c r="H21" s="59"/>
      <c r="I21" s="64">
        <f t="shared" si="0"/>
        <v>0</v>
      </c>
      <c r="J21" s="68">
        <f t="shared" si="1"/>
        <v>0</v>
      </c>
    </row>
    <row r="22" spans="1:10" ht="15">
      <c r="A22" s="2" t="s">
        <v>61</v>
      </c>
      <c r="B22" s="3" t="s">
        <v>58</v>
      </c>
      <c r="C22" s="20" t="s">
        <v>60</v>
      </c>
      <c r="D22" s="3" t="s">
        <v>71</v>
      </c>
      <c r="E22" s="20" t="s">
        <v>72</v>
      </c>
      <c r="F22" s="21"/>
      <c r="G22" s="28">
        <v>1</v>
      </c>
      <c r="H22" s="59"/>
      <c r="I22" s="64">
        <f t="shared" si="0"/>
        <v>0</v>
      </c>
      <c r="J22" s="68">
        <f t="shared" si="1"/>
        <v>0</v>
      </c>
    </row>
    <row r="23" spans="1:10" ht="15">
      <c r="A23" s="2" t="s">
        <v>61</v>
      </c>
      <c r="B23" s="3" t="s">
        <v>59</v>
      </c>
      <c r="C23" s="20" t="s">
        <v>60</v>
      </c>
      <c r="D23" s="3" t="s">
        <v>70</v>
      </c>
      <c r="E23" s="33" t="s">
        <v>70</v>
      </c>
      <c r="F23" s="21"/>
      <c r="G23" s="28">
        <v>1</v>
      </c>
      <c r="H23" s="59"/>
      <c r="I23" s="64">
        <f t="shared" si="0"/>
        <v>0</v>
      </c>
      <c r="J23" s="68">
        <f t="shared" si="1"/>
        <v>0</v>
      </c>
    </row>
    <row r="24" spans="1:10" ht="15" thickBot="1">
      <c r="A24" s="45" t="s">
        <v>61</v>
      </c>
      <c r="B24" s="34" t="s">
        <v>59</v>
      </c>
      <c r="C24" s="22" t="s">
        <v>60</v>
      </c>
      <c r="D24" s="34" t="s">
        <v>70</v>
      </c>
      <c r="E24" s="35" t="s">
        <v>70</v>
      </c>
      <c r="F24" s="23"/>
      <c r="G24" s="28">
        <v>1</v>
      </c>
      <c r="H24" s="62"/>
      <c r="I24" s="70">
        <f t="shared" si="0"/>
        <v>0</v>
      </c>
      <c r="J24" s="71">
        <f t="shared" si="1"/>
        <v>0</v>
      </c>
    </row>
    <row r="25" spans="1:10" ht="15">
      <c r="A25" s="7" t="s">
        <v>102</v>
      </c>
      <c r="B25" s="8" t="s">
        <v>79</v>
      </c>
      <c r="C25" s="44" t="s">
        <v>104</v>
      </c>
      <c r="D25" s="8" t="s">
        <v>80</v>
      </c>
      <c r="E25" s="19"/>
      <c r="F25" s="38">
        <v>2016</v>
      </c>
      <c r="G25" s="27">
        <v>1</v>
      </c>
      <c r="H25" s="58"/>
      <c r="I25" s="66">
        <f t="shared" si="0"/>
        <v>0</v>
      </c>
      <c r="J25" s="67">
        <f t="shared" si="1"/>
        <v>0</v>
      </c>
    </row>
    <row r="26" spans="1:10" ht="15">
      <c r="A26" s="2" t="s">
        <v>102</v>
      </c>
      <c r="B26" s="3" t="s">
        <v>81</v>
      </c>
      <c r="C26" s="33" t="s">
        <v>104</v>
      </c>
      <c r="D26" s="3" t="s">
        <v>82</v>
      </c>
      <c r="E26" s="33"/>
      <c r="F26" s="30"/>
      <c r="G26" s="28">
        <v>1</v>
      </c>
      <c r="H26" s="59"/>
      <c r="I26" s="64">
        <f t="shared" si="0"/>
        <v>0</v>
      </c>
      <c r="J26" s="68">
        <f t="shared" si="1"/>
        <v>0</v>
      </c>
    </row>
    <row r="27" spans="1:10" ht="15">
      <c r="A27" s="2" t="s">
        <v>83</v>
      </c>
      <c r="B27" s="3" t="s">
        <v>113</v>
      </c>
      <c r="C27" s="33" t="s">
        <v>104</v>
      </c>
      <c r="D27" s="3"/>
      <c r="E27" s="33"/>
      <c r="F27" s="30"/>
      <c r="G27" s="32">
        <v>1</v>
      </c>
      <c r="H27" s="59"/>
      <c r="I27" s="64">
        <f t="shared" si="0"/>
        <v>0</v>
      </c>
      <c r="J27" s="68">
        <f t="shared" si="1"/>
        <v>0</v>
      </c>
    </row>
    <row r="28" spans="1:10" ht="15">
      <c r="A28" s="46" t="s">
        <v>102</v>
      </c>
      <c r="B28" s="3" t="s">
        <v>114</v>
      </c>
      <c r="C28" s="33" t="s">
        <v>104</v>
      </c>
      <c r="D28" s="3" t="s">
        <v>82</v>
      </c>
      <c r="E28" s="33"/>
      <c r="F28" s="30"/>
      <c r="G28" s="31">
        <v>1</v>
      </c>
      <c r="H28" s="59"/>
      <c r="I28" s="64">
        <f t="shared" si="0"/>
        <v>0</v>
      </c>
      <c r="J28" s="68">
        <f t="shared" si="1"/>
        <v>0</v>
      </c>
    </row>
    <row r="29" spans="1:10" ht="15">
      <c r="A29" s="46" t="s">
        <v>102</v>
      </c>
      <c r="B29" s="3" t="s">
        <v>115</v>
      </c>
      <c r="C29" s="33" t="s">
        <v>104</v>
      </c>
      <c r="D29" s="3" t="s">
        <v>84</v>
      </c>
      <c r="E29" s="33"/>
      <c r="F29" s="30"/>
      <c r="G29" s="28">
        <v>1</v>
      </c>
      <c r="H29" s="59"/>
      <c r="I29" s="64">
        <f t="shared" si="0"/>
        <v>0</v>
      </c>
      <c r="J29" s="68">
        <f t="shared" si="1"/>
        <v>0</v>
      </c>
    </row>
    <row r="30" spans="1:10" ht="15">
      <c r="A30" s="2" t="s">
        <v>102</v>
      </c>
      <c r="B30" s="3" t="s">
        <v>116</v>
      </c>
      <c r="C30" s="33" t="s">
        <v>104</v>
      </c>
      <c r="D30" s="3" t="s">
        <v>85</v>
      </c>
      <c r="E30" s="33"/>
      <c r="F30" s="30"/>
      <c r="G30" s="28">
        <v>1</v>
      </c>
      <c r="H30" s="59"/>
      <c r="I30" s="64">
        <f t="shared" si="0"/>
        <v>0</v>
      </c>
      <c r="J30" s="68">
        <f t="shared" si="1"/>
        <v>0</v>
      </c>
    </row>
    <row r="31" spans="1:10" ht="15">
      <c r="A31" s="2" t="s">
        <v>103</v>
      </c>
      <c r="B31" s="3" t="s">
        <v>117</v>
      </c>
      <c r="C31" s="33" t="s">
        <v>104</v>
      </c>
      <c r="D31" s="3" t="s">
        <v>86</v>
      </c>
      <c r="E31" s="33"/>
      <c r="F31" s="30"/>
      <c r="G31" s="28">
        <v>1</v>
      </c>
      <c r="H31" s="59"/>
      <c r="I31" s="64">
        <f t="shared" si="0"/>
        <v>0</v>
      </c>
      <c r="J31" s="68">
        <f t="shared" si="1"/>
        <v>0</v>
      </c>
    </row>
    <row r="32" spans="1:10" ht="15">
      <c r="A32" s="2" t="s">
        <v>103</v>
      </c>
      <c r="B32" s="3" t="s">
        <v>118</v>
      </c>
      <c r="C32" s="33" t="s">
        <v>104</v>
      </c>
      <c r="D32" s="3" t="s">
        <v>86</v>
      </c>
      <c r="E32" s="33"/>
      <c r="F32" s="30"/>
      <c r="G32" s="28">
        <v>1</v>
      </c>
      <c r="H32" s="59"/>
      <c r="I32" s="64">
        <f t="shared" si="0"/>
        <v>0</v>
      </c>
      <c r="J32" s="68">
        <f t="shared" si="1"/>
        <v>0</v>
      </c>
    </row>
    <row r="33" spans="1:10" ht="15">
      <c r="A33" s="2" t="s">
        <v>103</v>
      </c>
      <c r="B33" s="3" t="s">
        <v>119</v>
      </c>
      <c r="C33" s="33" t="s">
        <v>104</v>
      </c>
      <c r="D33" s="3" t="s">
        <v>86</v>
      </c>
      <c r="E33" s="33"/>
      <c r="F33" s="30"/>
      <c r="G33" s="32">
        <v>1</v>
      </c>
      <c r="H33" s="59"/>
      <c r="I33" s="64">
        <f t="shared" si="0"/>
        <v>0</v>
      </c>
      <c r="J33" s="68">
        <f t="shared" si="1"/>
        <v>0</v>
      </c>
    </row>
    <row r="34" spans="1:10" ht="15">
      <c r="A34" s="2" t="s">
        <v>87</v>
      </c>
      <c r="B34" s="3" t="s">
        <v>120</v>
      </c>
      <c r="C34" s="33" t="s">
        <v>104</v>
      </c>
      <c r="D34" s="3" t="s">
        <v>88</v>
      </c>
      <c r="E34" s="33"/>
      <c r="F34" s="30"/>
      <c r="G34" s="31">
        <v>1</v>
      </c>
      <c r="H34" s="59"/>
      <c r="I34" s="64">
        <f>G34*H34</f>
        <v>0</v>
      </c>
      <c r="J34" s="68">
        <f t="shared" si="1"/>
        <v>0</v>
      </c>
    </row>
    <row r="35" spans="1:10" ht="15">
      <c r="A35" s="2" t="s">
        <v>87</v>
      </c>
      <c r="B35" s="3" t="s">
        <v>121</v>
      </c>
      <c r="C35" s="33" t="s">
        <v>104</v>
      </c>
      <c r="D35" s="3" t="s">
        <v>88</v>
      </c>
      <c r="E35" s="33"/>
      <c r="F35" s="30"/>
      <c r="G35" s="28">
        <v>1</v>
      </c>
      <c r="H35" s="59"/>
      <c r="I35" s="64">
        <f t="shared" si="0"/>
        <v>0</v>
      </c>
      <c r="J35" s="68">
        <f t="shared" si="1"/>
        <v>0</v>
      </c>
    </row>
    <row r="36" spans="1:10" ht="15">
      <c r="A36" s="2" t="s">
        <v>103</v>
      </c>
      <c r="B36" s="3" t="s">
        <v>122</v>
      </c>
      <c r="C36" s="33" t="s">
        <v>104</v>
      </c>
      <c r="D36" s="3" t="s">
        <v>86</v>
      </c>
      <c r="E36" s="33"/>
      <c r="F36" s="30"/>
      <c r="G36" s="28">
        <v>1</v>
      </c>
      <c r="H36" s="59"/>
      <c r="I36" s="64">
        <f t="shared" si="0"/>
        <v>0</v>
      </c>
      <c r="J36" s="68">
        <f t="shared" si="1"/>
        <v>0</v>
      </c>
    </row>
    <row r="37" spans="1:10" ht="15">
      <c r="A37" s="2" t="s">
        <v>89</v>
      </c>
      <c r="B37" s="3" t="s">
        <v>123</v>
      </c>
      <c r="C37" s="33" t="s">
        <v>104</v>
      </c>
      <c r="D37" s="3" t="s">
        <v>90</v>
      </c>
      <c r="E37" s="33"/>
      <c r="F37" s="30"/>
      <c r="G37" s="28">
        <v>1</v>
      </c>
      <c r="H37" s="59"/>
      <c r="I37" s="64">
        <f t="shared" si="0"/>
        <v>0</v>
      </c>
      <c r="J37" s="68">
        <f t="shared" si="1"/>
        <v>0</v>
      </c>
    </row>
    <row r="38" spans="1:10" ht="15">
      <c r="A38" s="2" t="s">
        <v>89</v>
      </c>
      <c r="B38" s="3" t="s">
        <v>123</v>
      </c>
      <c r="C38" s="33" t="s">
        <v>104</v>
      </c>
      <c r="D38" s="3" t="s">
        <v>90</v>
      </c>
      <c r="E38" s="33"/>
      <c r="F38" s="30"/>
      <c r="G38" s="28">
        <v>1</v>
      </c>
      <c r="H38" s="59"/>
      <c r="I38" s="64">
        <f t="shared" si="0"/>
        <v>0</v>
      </c>
      <c r="J38" s="68">
        <f t="shared" si="1"/>
        <v>0</v>
      </c>
    </row>
    <row r="39" spans="1:10" ht="15">
      <c r="A39" s="2" t="s">
        <v>89</v>
      </c>
      <c r="B39" s="3" t="s">
        <v>123</v>
      </c>
      <c r="C39" s="33" t="s">
        <v>104</v>
      </c>
      <c r="D39" s="3" t="s">
        <v>90</v>
      </c>
      <c r="E39" s="33"/>
      <c r="F39" s="30"/>
      <c r="G39" s="28">
        <v>1</v>
      </c>
      <c r="H39" s="59"/>
      <c r="I39" s="64">
        <f t="shared" si="0"/>
        <v>0</v>
      </c>
      <c r="J39" s="68">
        <f t="shared" si="1"/>
        <v>0</v>
      </c>
    </row>
    <row r="40" spans="1:10" ht="15">
      <c r="A40" s="2" t="s">
        <v>89</v>
      </c>
      <c r="B40" s="3" t="s">
        <v>123</v>
      </c>
      <c r="C40" s="33" t="s">
        <v>104</v>
      </c>
      <c r="D40" s="3" t="s">
        <v>91</v>
      </c>
      <c r="E40" s="33"/>
      <c r="F40" s="30"/>
      <c r="G40" s="31">
        <v>1</v>
      </c>
      <c r="H40" s="59"/>
      <c r="I40" s="64">
        <f t="shared" si="0"/>
        <v>0</v>
      </c>
      <c r="J40" s="68">
        <f t="shared" si="1"/>
        <v>0</v>
      </c>
    </row>
    <row r="41" spans="1:10" ht="15">
      <c r="A41" s="2" t="s">
        <v>87</v>
      </c>
      <c r="B41" s="3" t="s">
        <v>124</v>
      </c>
      <c r="C41" s="33" t="s">
        <v>104</v>
      </c>
      <c r="D41" s="3" t="s">
        <v>92</v>
      </c>
      <c r="E41" s="33"/>
      <c r="F41" s="30">
        <v>2014</v>
      </c>
      <c r="G41" s="28">
        <v>1</v>
      </c>
      <c r="H41" s="59"/>
      <c r="I41" s="64">
        <f t="shared" si="0"/>
        <v>0</v>
      </c>
      <c r="J41" s="68">
        <f t="shared" si="1"/>
        <v>0</v>
      </c>
    </row>
    <row r="42" spans="1:10" ht="15">
      <c r="A42" s="2" t="s">
        <v>93</v>
      </c>
      <c r="B42" s="3" t="s">
        <v>125</v>
      </c>
      <c r="C42" s="33" t="s">
        <v>104</v>
      </c>
      <c r="D42" s="3" t="s">
        <v>88</v>
      </c>
      <c r="E42" s="33"/>
      <c r="F42" s="30"/>
      <c r="G42" s="28">
        <v>1</v>
      </c>
      <c r="H42" s="59"/>
      <c r="I42" s="64">
        <f t="shared" si="0"/>
        <v>0</v>
      </c>
      <c r="J42" s="68">
        <f t="shared" si="1"/>
        <v>0</v>
      </c>
    </row>
    <row r="43" spans="1:10" ht="15">
      <c r="A43" s="2" t="s">
        <v>83</v>
      </c>
      <c r="B43" s="3" t="s">
        <v>126</v>
      </c>
      <c r="C43" s="33" t="s">
        <v>104</v>
      </c>
      <c r="D43" s="3"/>
      <c r="E43" s="33"/>
      <c r="F43" s="30"/>
      <c r="G43" s="28">
        <v>1</v>
      </c>
      <c r="H43" s="59"/>
      <c r="I43" s="64">
        <f t="shared" si="0"/>
        <v>0</v>
      </c>
      <c r="J43" s="68">
        <f t="shared" si="1"/>
        <v>0</v>
      </c>
    </row>
    <row r="44" spans="1:10" ht="15">
      <c r="A44" s="2" t="s">
        <v>103</v>
      </c>
      <c r="B44" s="3" t="s">
        <v>94</v>
      </c>
      <c r="C44" s="33" t="s">
        <v>104</v>
      </c>
      <c r="D44" s="3" t="s">
        <v>86</v>
      </c>
      <c r="E44" s="33"/>
      <c r="F44" s="30"/>
      <c r="G44" s="28">
        <v>1</v>
      </c>
      <c r="H44" s="59"/>
      <c r="I44" s="64">
        <f t="shared" si="0"/>
        <v>0</v>
      </c>
      <c r="J44" s="68">
        <f t="shared" si="1"/>
        <v>0</v>
      </c>
    </row>
    <row r="45" spans="1:10" ht="15">
      <c r="A45" s="2" t="s">
        <v>103</v>
      </c>
      <c r="B45" s="3" t="s">
        <v>95</v>
      </c>
      <c r="C45" s="33" t="s">
        <v>104</v>
      </c>
      <c r="D45" s="3" t="s">
        <v>86</v>
      </c>
      <c r="E45" s="33"/>
      <c r="F45" s="30"/>
      <c r="G45" s="28">
        <v>1</v>
      </c>
      <c r="H45" s="59"/>
      <c r="I45" s="64">
        <f t="shared" si="0"/>
        <v>0</v>
      </c>
      <c r="J45" s="68">
        <f t="shared" si="1"/>
        <v>0</v>
      </c>
    </row>
    <row r="46" spans="1:10" ht="15">
      <c r="A46" s="2" t="s">
        <v>103</v>
      </c>
      <c r="B46" s="3" t="s">
        <v>96</v>
      </c>
      <c r="C46" s="33" t="s">
        <v>104</v>
      </c>
      <c r="D46" s="3" t="s">
        <v>86</v>
      </c>
      <c r="E46" s="33"/>
      <c r="F46" s="30"/>
      <c r="G46" s="32">
        <v>1</v>
      </c>
      <c r="H46" s="59"/>
      <c r="I46" s="64">
        <f t="shared" si="0"/>
        <v>0</v>
      </c>
      <c r="J46" s="68">
        <f t="shared" si="1"/>
        <v>0</v>
      </c>
    </row>
    <row r="47" spans="1:10" ht="15">
      <c r="A47" s="2" t="s">
        <v>103</v>
      </c>
      <c r="B47" s="3" t="s">
        <v>97</v>
      </c>
      <c r="C47" s="33" t="s">
        <v>104</v>
      </c>
      <c r="D47" s="3" t="s">
        <v>86</v>
      </c>
      <c r="E47" s="33"/>
      <c r="F47" s="30"/>
      <c r="G47" s="31">
        <v>1</v>
      </c>
      <c r="H47" s="59"/>
      <c r="I47" s="64">
        <f>G47*H47</f>
        <v>0</v>
      </c>
      <c r="J47" s="68">
        <f t="shared" si="1"/>
        <v>0</v>
      </c>
    </row>
    <row r="48" spans="1:10" ht="15">
      <c r="A48" s="2" t="s">
        <v>89</v>
      </c>
      <c r="B48" s="3" t="s">
        <v>98</v>
      </c>
      <c r="C48" s="33" t="s">
        <v>104</v>
      </c>
      <c r="D48" s="3" t="s">
        <v>99</v>
      </c>
      <c r="E48" s="33"/>
      <c r="F48" s="30"/>
      <c r="G48" s="28">
        <v>1</v>
      </c>
      <c r="H48" s="59"/>
      <c r="I48" s="64">
        <f t="shared" si="0"/>
        <v>0</v>
      </c>
      <c r="J48" s="68">
        <f t="shared" si="1"/>
        <v>0</v>
      </c>
    </row>
    <row r="49" spans="1:10" ht="15">
      <c r="A49" s="2" t="s">
        <v>89</v>
      </c>
      <c r="B49" s="3" t="s">
        <v>100</v>
      </c>
      <c r="C49" s="33" t="s">
        <v>104</v>
      </c>
      <c r="D49" s="3" t="s">
        <v>101</v>
      </c>
      <c r="E49" s="33"/>
      <c r="F49" s="30"/>
      <c r="G49" s="28">
        <v>1</v>
      </c>
      <c r="H49" s="59"/>
      <c r="I49" s="64">
        <f t="shared" si="0"/>
        <v>0</v>
      </c>
      <c r="J49" s="68">
        <f t="shared" si="1"/>
        <v>0</v>
      </c>
    </row>
    <row r="50" spans="1:10" ht="27">
      <c r="A50" s="57" t="s">
        <v>130</v>
      </c>
      <c r="B50" s="3" t="s">
        <v>132</v>
      </c>
      <c r="C50" s="33" t="s">
        <v>104</v>
      </c>
      <c r="D50" s="3"/>
      <c r="E50" s="33"/>
      <c r="F50" s="30">
        <v>2014</v>
      </c>
      <c r="G50" s="28">
        <v>1</v>
      </c>
      <c r="H50" s="59"/>
      <c r="I50" s="64">
        <f t="shared" si="0"/>
        <v>0</v>
      </c>
      <c r="J50" s="68">
        <f t="shared" si="1"/>
        <v>0</v>
      </c>
    </row>
    <row r="51" spans="1:10" ht="15">
      <c r="A51" s="2" t="s">
        <v>133</v>
      </c>
      <c r="B51" s="3" t="s">
        <v>132</v>
      </c>
      <c r="C51" s="33" t="s">
        <v>104</v>
      </c>
      <c r="D51" s="3" t="s">
        <v>134</v>
      </c>
      <c r="E51" s="33"/>
      <c r="F51" s="30">
        <v>2014</v>
      </c>
      <c r="G51" s="28">
        <v>1</v>
      </c>
      <c r="H51" s="59"/>
      <c r="I51" s="64">
        <f t="shared" si="0"/>
        <v>0</v>
      </c>
      <c r="J51" s="68">
        <f t="shared" si="1"/>
        <v>0</v>
      </c>
    </row>
    <row r="52" spans="1:10" ht="27.6" thickBot="1">
      <c r="A52" s="57" t="s">
        <v>135</v>
      </c>
      <c r="B52" s="3" t="s">
        <v>136</v>
      </c>
      <c r="C52" s="54" t="s">
        <v>104</v>
      </c>
      <c r="D52" s="51"/>
      <c r="E52" s="54"/>
      <c r="F52" s="52">
        <v>2020</v>
      </c>
      <c r="G52" s="55">
        <v>1</v>
      </c>
      <c r="H52" s="72"/>
      <c r="I52" s="70">
        <f t="shared" si="0"/>
        <v>0</v>
      </c>
      <c r="J52" s="71">
        <f t="shared" si="1"/>
        <v>0</v>
      </c>
    </row>
    <row r="53" spans="1:10" ht="15">
      <c r="A53" s="7" t="s">
        <v>9</v>
      </c>
      <c r="B53" s="8" t="s">
        <v>13</v>
      </c>
      <c r="C53" s="19" t="s">
        <v>27</v>
      </c>
      <c r="D53" s="8" t="s">
        <v>10</v>
      </c>
      <c r="E53" s="8" t="s">
        <v>73</v>
      </c>
      <c r="F53" s="56" t="s">
        <v>11</v>
      </c>
      <c r="G53" s="27">
        <v>1</v>
      </c>
      <c r="H53" s="60"/>
      <c r="I53" s="66">
        <f t="shared" si="0"/>
        <v>0</v>
      </c>
      <c r="J53" s="67">
        <f t="shared" si="1"/>
        <v>0</v>
      </c>
    </row>
    <row r="54" spans="1:10" ht="15">
      <c r="A54" s="2" t="s">
        <v>12</v>
      </c>
      <c r="B54" s="3" t="s">
        <v>13</v>
      </c>
      <c r="C54" s="3" t="s">
        <v>27</v>
      </c>
      <c r="D54" s="3" t="s">
        <v>14</v>
      </c>
      <c r="E54" s="3" t="s">
        <v>73</v>
      </c>
      <c r="F54" s="9" t="s">
        <v>11</v>
      </c>
      <c r="G54" s="32">
        <v>1</v>
      </c>
      <c r="H54" s="61"/>
      <c r="I54" s="64">
        <f t="shared" si="0"/>
        <v>0</v>
      </c>
      <c r="J54" s="68">
        <f t="shared" si="1"/>
        <v>0</v>
      </c>
    </row>
    <row r="55" spans="1:10" ht="15">
      <c r="A55" s="2" t="s">
        <v>15</v>
      </c>
      <c r="B55" s="3" t="s">
        <v>16</v>
      </c>
      <c r="C55" s="3" t="s">
        <v>27</v>
      </c>
      <c r="D55" s="3" t="s">
        <v>17</v>
      </c>
      <c r="E55" s="3" t="s">
        <v>73</v>
      </c>
      <c r="F55" s="9" t="s">
        <v>11</v>
      </c>
      <c r="G55" s="31">
        <v>1</v>
      </c>
      <c r="H55" s="61"/>
      <c r="I55" s="64">
        <f t="shared" si="0"/>
        <v>0</v>
      </c>
      <c r="J55" s="68">
        <f t="shared" si="1"/>
        <v>0</v>
      </c>
    </row>
    <row r="56" spans="1:10" ht="15">
      <c r="A56" s="2" t="s">
        <v>12</v>
      </c>
      <c r="B56" s="3" t="s">
        <v>18</v>
      </c>
      <c r="C56" s="3" t="s">
        <v>27</v>
      </c>
      <c r="D56" s="3" t="s">
        <v>19</v>
      </c>
      <c r="E56" s="3" t="s">
        <v>73</v>
      </c>
      <c r="F56" s="9" t="s">
        <v>11</v>
      </c>
      <c r="G56" s="28">
        <v>1</v>
      </c>
      <c r="H56" s="61"/>
      <c r="I56" s="64">
        <f t="shared" si="0"/>
        <v>0</v>
      </c>
      <c r="J56" s="68">
        <f t="shared" si="1"/>
        <v>0</v>
      </c>
    </row>
    <row r="57" spans="1:10" ht="15">
      <c r="A57" s="2" t="s">
        <v>20</v>
      </c>
      <c r="B57" s="3" t="s">
        <v>18</v>
      </c>
      <c r="C57" s="3" t="s">
        <v>27</v>
      </c>
      <c r="D57" s="3" t="s">
        <v>21</v>
      </c>
      <c r="E57" s="3" t="s">
        <v>73</v>
      </c>
      <c r="F57" s="9" t="s">
        <v>11</v>
      </c>
      <c r="G57" s="28">
        <v>1</v>
      </c>
      <c r="H57" s="61"/>
      <c r="I57" s="64">
        <f t="shared" si="0"/>
        <v>0</v>
      </c>
      <c r="J57" s="68">
        <f t="shared" si="1"/>
        <v>0</v>
      </c>
    </row>
    <row r="58" spans="1:10" ht="15">
      <c r="A58" s="2" t="s">
        <v>12</v>
      </c>
      <c r="B58" s="3" t="s">
        <v>22</v>
      </c>
      <c r="C58" s="3" t="s">
        <v>27</v>
      </c>
      <c r="D58" s="3" t="s">
        <v>23</v>
      </c>
      <c r="E58" s="3" t="s">
        <v>73</v>
      </c>
      <c r="F58" s="9" t="s">
        <v>11</v>
      </c>
      <c r="G58" s="28">
        <v>1</v>
      </c>
      <c r="H58" s="61"/>
      <c r="I58" s="64">
        <f t="shared" si="0"/>
        <v>0</v>
      </c>
      <c r="J58" s="68">
        <f t="shared" si="1"/>
        <v>0</v>
      </c>
    </row>
    <row r="59" spans="1:10" ht="15">
      <c r="A59" s="2" t="s">
        <v>20</v>
      </c>
      <c r="B59" s="3" t="s">
        <v>22</v>
      </c>
      <c r="C59" s="3" t="s">
        <v>27</v>
      </c>
      <c r="D59" s="3" t="s">
        <v>24</v>
      </c>
      <c r="E59" s="3" t="s">
        <v>73</v>
      </c>
      <c r="F59" s="9" t="s">
        <v>11</v>
      </c>
      <c r="G59" s="28">
        <v>1</v>
      </c>
      <c r="H59" s="61"/>
      <c r="I59" s="64">
        <f t="shared" si="0"/>
        <v>0</v>
      </c>
      <c r="J59" s="68">
        <f t="shared" si="1"/>
        <v>0</v>
      </c>
    </row>
    <row r="60" spans="1:10" ht="14.4" customHeight="1" thickBot="1">
      <c r="A60" s="4" t="s">
        <v>12</v>
      </c>
      <c r="B60" s="5" t="s">
        <v>25</v>
      </c>
      <c r="C60" s="5" t="s">
        <v>27</v>
      </c>
      <c r="D60" s="5" t="s">
        <v>26</v>
      </c>
      <c r="E60" s="5" t="s">
        <v>73</v>
      </c>
      <c r="F60" s="10" t="s">
        <v>11</v>
      </c>
      <c r="G60" s="29">
        <v>1</v>
      </c>
      <c r="H60" s="69"/>
      <c r="I60" s="70">
        <f t="shared" si="0"/>
        <v>0</v>
      </c>
      <c r="J60" s="71">
        <f t="shared" si="1"/>
        <v>0</v>
      </c>
    </row>
    <row r="61" spans="1:10" ht="16.2" thickBot="1">
      <c r="A61" s="1"/>
      <c r="B61" s="1"/>
      <c r="C61" s="1"/>
      <c r="D61" s="1"/>
      <c r="E61" s="102" t="s">
        <v>45</v>
      </c>
      <c r="F61" s="103"/>
      <c r="G61" s="103"/>
      <c r="H61" s="104"/>
      <c r="I61" s="63">
        <f>SUM(I6:I60)</f>
        <v>0</v>
      </c>
      <c r="J61" s="65" t="s">
        <v>38</v>
      </c>
    </row>
    <row r="62" spans="1:10" ht="16.2" customHeight="1" thickBot="1">
      <c r="A62" s="1"/>
      <c r="B62" s="1"/>
      <c r="C62" s="1"/>
      <c r="D62" s="1"/>
      <c r="E62" s="102" t="s">
        <v>46</v>
      </c>
      <c r="F62" s="103"/>
      <c r="G62" s="103"/>
      <c r="H62" s="104"/>
      <c r="I62" s="17" t="s">
        <v>38</v>
      </c>
      <c r="J62" s="63">
        <f>SUM(J6:J60)</f>
        <v>0</v>
      </c>
    </row>
    <row r="63" spans="1:10" ht="18" customHeight="1">
      <c r="A63" s="101" t="s">
        <v>105</v>
      </c>
      <c r="B63" s="101"/>
      <c r="C63" s="101"/>
      <c r="D63" s="101"/>
      <c r="E63" s="11"/>
      <c r="F63" s="1"/>
      <c r="G63" s="1"/>
      <c r="H63" s="1"/>
      <c r="I63" s="1"/>
      <c r="J63" s="1"/>
    </row>
    <row r="64" spans="1:10" ht="9.6" customHeight="1" thickBot="1">
      <c r="A64" s="47"/>
      <c r="B64" s="47"/>
      <c r="C64" s="47"/>
      <c r="D64" s="48"/>
      <c r="E64" s="11"/>
      <c r="F64" s="1"/>
      <c r="G64" s="1"/>
      <c r="H64" s="1"/>
      <c r="I64" s="1"/>
      <c r="J64" s="1"/>
    </row>
    <row r="65" spans="1:7" ht="27" customHeight="1" thickBot="1">
      <c r="A65" s="97" t="s">
        <v>28</v>
      </c>
      <c r="B65" s="98"/>
      <c r="C65" s="83" t="s">
        <v>1</v>
      </c>
      <c r="D65" s="84"/>
      <c r="E65" s="6" t="s">
        <v>44</v>
      </c>
      <c r="F65" s="1"/>
      <c r="G65" s="1"/>
    </row>
    <row r="66" spans="1:7" ht="29.4" customHeight="1" thickBot="1">
      <c r="A66" s="85" t="s">
        <v>2</v>
      </c>
      <c r="B66" s="96"/>
      <c r="C66" s="85" t="s">
        <v>3</v>
      </c>
      <c r="D66" s="86"/>
      <c r="E66" s="17"/>
      <c r="F66" s="1"/>
      <c r="G66" s="1"/>
    </row>
    <row r="67" spans="1:7" ht="29.4" customHeight="1" thickBot="1">
      <c r="A67" s="87" t="s">
        <v>4</v>
      </c>
      <c r="B67" s="95"/>
      <c r="C67" s="87" t="s">
        <v>5</v>
      </c>
      <c r="D67" s="88"/>
      <c r="E67" s="17"/>
      <c r="F67" s="1"/>
      <c r="G67" s="1"/>
    </row>
    <row r="68" spans="1:7" ht="15.6" customHeight="1" thickBot="1">
      <c r="A68" s="15"/>
      <c r="B68" s="16"/>
      <c r="C68" s="16"/>
      <c r="D68" s="16"/>
      <c r="E68" s="16"/>
      <c r="F68" s="16"/>
      <c r="G68" s="1"/>
    </row>
    <row r="69" spans="1:5" ht="22.2" customHeight="1" thickBot="1">
      <c r="A69" s="89" t="s">
        <v>31</v>
      </c>
      <c r="B69" s="90"/>
      <c r="C69" s="90"/>
      <c r="D69" s="91"/>
      <c r="E69" s="18"/>
    </row>
    <row r="71" ht="15" customHeight="1" thickBot="1"/>
    <row r="72" spans="1:11" ht="37.8" customHeight="1" thickBot="1">
      <c r="A72" s="114" t="s">
        <v>32</v>
      </c>
      <c r="B72" s="115"/>
      <c r="C72" s="115"/>
      <c r="D72" s="115"/>
      <c r="E72" s="115"/>
      <c r="F72" s="116"/>
      <c r="G72" s="14"/>
      <c r="H72" s="14"/>
      <c r="I72" s="14"/>
      <c r="J72" s="14"/>
      <c r="K72" s="14"/>
    </row>
    <row r="73" spans="1:6" ht="26.4">
      <c r="A73" s="108" t="s">
        <v>33</v>
      </c>
      <c r="B73" s="109"/>
      <c r="C73" s="12" t="s">
        <v>34</v>
      </c>
      <c r="D73" s="12" t="s">
        <v>143</v>
      </c>
      <c r="E73" s="12" t="s">
        <v>35</v>
      </c>
      <c r="F73" s="13" t="s">
        <v>36</v>
      </c>
    </row>
    <row r="74" spans="1:6" ht="14.4" customHeight="1">
      <c r="A74" s="110" t="s">
        <v>142</v>
      </c>
      <c r="B74" s="111"/>
      <c r="C74" s="73" t="s">
        <v>37</v>
      </c>
      <c r="D74" s="74">
        <f>I61</f>
        <v>0</v>
      </c>
      <c r="E74" s="80">
        <v>2</v>
      </c>
      <c r="F74" s="75">
        <f>D74*E74</f>
        <v>0</v>
      </c>
    </row>
    <row r="75" spans="1:6" ht="15">
      <c r="A75" s="110" t="s">
        <v>39</v>
      </c>
      <c r="B75" s="111"/>
      <c r="C75" s="73" t="s">
        <v>40</v>
      </c>
      <c r="D75" s="74">
        <f>E66</f>
        <v>0</v>
      </c>
      <c r="E75" s="80">
        <v>20</v>
      </c>
      <c r="F75" s="75">
        <f>D75*E75</f>
        <v>0</v>
      </c>
    </row>
    <row r="76" spans="1:6" ht="30" customHeight="1" thickBot="1">
      <c r="A76" s="112" t="s">
        <v>41</v>
      </c>
      <c r="B76" s="113"/>
      <c r="C76" s="76" t="s">
        <v>42</v>
      </c>
      <c r="D76" s="77">
        <f>E67</f>
        <v>0</v>
      </c>
      <c r="E76" s="81">
        <v>300</v>
      </c>
      <c r="F76" s="78">
        <f>D76*E76</f>
        <v>0</v>
      </c>
    </row>
    <row r="77" spans="1:6" ht="31.8" customHeight="1" thickBot="1">
      <c r="A77" s="1"/>
      <c r="B77" s="1"/>
      <c r="C77" s="105" t="s">
        <v>140</v>
      </c>
      <c r="D77" s="106"/>
      <c r="E77" s="107"/>
      <c r="F77" s="79">
        <f>SUM(F74:F76)</f>
        <v>0</v>
      </c>
    </row>
    <row r="79" spans="1:5" ht="14.4" customHeight="1">
      <c r="A79" s="100" t="s">
        <v>106</v>
      </c>
      <c r="B79" s="100"/>
      <c r="C79" s="100"/>
      <c r="D79" s="100"/>
      <c r="E79" s="49"/>
    </row>
    <row r="80" ht="6.6" customHeight="1">
      <c r="E80" s="47"/>
    </row>
    <row r="81" spans="1:5" ht="15">
      <c r="A81" s="99" t="s">
        <v>107</v>
      </c>
      <c r="B81" s="99"/>
      <c r="C81" s="99"/>
      <c r="D81" s="99"/>
      <c r="E81" s="1"/>
    </row>
  </sheetData>
  <mergeCells count="21">
    <mergeCell ref="A81:D81"/>
    <mergeCell ref="A79:D79"/>
    <mergeCell ref="A63:D63"/>
    <mergeCell ref="E61:H61"/>
    <mergeCell ref="E62:H62"/>
    <mergeCell ref="C77:E77"/>
    <mergeCell ref="A73:B73"/>
    <mergeCell ref="A74:B74"/>
    <mergeCell ref="A75:B75"/>
    <mergeCell ref="A76:B76"/>
    <mergeCell ref="A72:F72"/>
    <mergeCell ref="A1:J1"/>
    <mergeCell ref="C65:D65"/>
    <mergeCell ref="C66:D66"/>
    <mergeCell ref="C67:D67"/>
    <mergeCell ref="A69:D69"/>
    <mergeCell ref="A2:G2"/>
    <mergeCell ref="A3:G3"/>
    <mergeCell ref="A67:B67"/>
    <mergeCell ref="A66:B66"/>
    <mergeCell ref="A65:B65"/>
  </mergeCells>
  <printOptions/>
  <pageMargins left="0.7" right="0.7" top="0.787401575" bottom="0.787401575" header="0.3" footer="0.3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2203B-3A1A-44F0-A3FF-6CD3460316BB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Svobodová</dc:creator>
  <cp:keywords/>
  <dc:description/>
  <cp:lastModifiedBy>Eva Neprašová</cp:lastModifiedBy>
  <cp:lastPrinted>2023-01-09T05:21:40Z</cp:lastPrinted>
  <dcterms:created xsi:type="dcterms:W3CDTF">2015-06-05T18:19:34Z</dcterms:created>
  <dcterms:modified xsi:type="dcterms:W3CDTF">2023-01-12T07:16:19Z</dcterms:modified>
  <cp:category/>
  <cp:version/>
  <cp:contentType/>
  <cp:contentStatus/>
</cp:coreProperties>
</file>